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aroudis\Desktop\"/>
    </mc:Choice>
  </mc:AlternateContent>
  <bookViews>
    <workbookView xWindow="0" yWindow="0" windowWidth="21930" windowHeight="7845"/>
  </bookViews>
  <sheets>
    <sheet name="ΕΣΟΔΑ ΜΕ ΒΑΣΗ ΤΗΝ ΠΗΓΗ" sheetId="4" r:id="rId1"/>
    <sheet name="ΕΣΟΔΑ ΚΑΤΑ ΠΡΟΟΡΙΣΜΟ" sheetId="3" r:id="rId2"/>
    <sheet name="ΔΑΠΑΝΕΣ ΠΙΝΑΚΑΣ 1" sheetId="2" r:id="rId3"/>
    <sheet name="ΔΑΠΑΝΕΣ ΠΙΝΑΚΑΣ 2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3" i="1"/>
  <c r="C33" i="2"/>
  <c r="C30" i="2"/>
  <c r="C25" i="2"/>
  <c r="C20" i="2"/>
  <c r="H40" i="4"/>
  <c r="G40" i="4"/>
  <c r="F40" i="4"/>
  <c r="E40" i="4"/>
  <c r="D40" i="4"/>
  <c r="C40" i="4"/>
  <c r="H37" i="4"/>
  <c r="G37" i="4"/>
  <c r="F37" i="4"/>
  <c r="E37" i="4"/>
  <c r="D37" i="4"/>
  <c r="C37" i="4"/>
  <c r="H33" i="4"/>
  <c r="G33" i="4"/>
  <c r="F33" i="4"/>
  <c r="E33" i="4"/>
  <c r="D33" i="4"/>
  <c r="C33" i="4"/>
  <c r="H30" i="4"/>
  <c r="G30" i="4"/>
  <c r="F30" i="4"/>
  <c r="E30" i="4"/>
  <c r="D30" i="4"/>
  <c r="C30" i="4"/>
  <c r="H26" i="4"/>
  <c r="G26" i="4"/>
  <c r="F26" i="4"/>
  <c r="E26" i="4"/>
  <c r="D26" i="4"/>
  <c r="C26" i="4"/>
  <c r="H18" i="4"/>
  <c r="H41" i="4" s="1"/>
  <c r="G18" i="4"/>
  <c r="G41" i="4" s="1"/>
  <c r="F18" i="4"/>
  <c r="F41" i="4" s="1"/>
  <c r="E18" i="4"/>
  <c r="E41" i="4" s="1"/>
  <c r="D18" i="4"/>
  <c r="D41" i="4" s="1"/>
  <c r="C18" i="4"/>
  <c r="C41" i="4" s="1"/>
  <c r="C34" i="2" l="1"/>
</calcChain>
</file>

<file path=xl/sharedStrings.xml><?xml version="1.0" encoding="utf-8"?>
<sst xmlns="http://schemas.openxmlformats.org/spreadsheetml/2006/main" count="145" uniqueCount="129">
  <si>
    <t>ΑΝΑΚΕΦΑΛΑΙΩΣΗ ΠΡΟΫΠΟΛΟΓΙΣΜΟY</t>
  </si>
  <si>
    <t>ΜΕΡΟΣ Ι : ΕΣΟΔΑ</t>
  </si>
  <si>
    <t>ΑΝΑΚΕΦΑΛΑΙΩΣΗ ΜΕ ΒΑΣΗ ΤΗΝ ΠΗΓΗ</t>
  </si>
  <si>
    <t>ΠΡΟΗΓΟΥΜΕΝΟ ΟΙΚ. ΕΤΟΣ 2016</t>
  </si>
  <si>
    <t>ΟΙΚ. ΕΤΟΣ 2017</t>
  </si>
  <si>
    <t>ΔΙΑΜΟΡΦ/ΝΤΑ</t>
  </si>
  <si>
    <t>ΒΕΒΑΙΩΘΕΝΤΑ</t>
  </si>
  <si>
    <t>ΕΚΤ. ΕΙΣΠΡ.31/12</t>
  </si>
  <si>
    <t>ΨΗΦΙΣΘΕΝΤΑ</t>
  </si>
  <si>
    <t>ΕΓΚΡΙΘΕΝΤΑ</t>
  </si>
  <si>
    <t>ΤΑΚΤΙΚΑ ΕΣΟΔΑ</t>
  </si>
  <si>
    <t>01</t>
  </si>
  <si>
    <t>ΠΡΟΣΟΔΟΙ ΑΠΟ ΑΚΙΝΗΤΗ ΠΕΡΙΟΥΣΙΑ</t>
  </si>
  <si>
    <t>02</t>
  </si>
  <si>
    <t>ΕΣΟΔΑ ΑΠΟ ΚΙΝΗΤΗ ΠΕΡΙΟΥΣΙΑ</t>
  </si>
  <si>
    <t>03</t>
  </si>
  <si>
    <t>ΕΣΟΔΑ ΑΠΟ ΑΝΤΑΠΟΔΟΤΙΚΑ ΤΕΛΗ ΚΑΙ ΔΙΚΑΙΩΜΑΤΑ</t>
  </si>
  <si>
    <t>04</t>
  </si>
  <si>
    <t>ΕΣΟΔΑ ΑΠΟ ΛΟΙΠΑ ΤΕΛΗ - ΔΙΚΑΙΩΜΑΤΑ ΚΑΙ ΠΑΡΟΧΗ ΥΠΗΡΕΣΙΩΝ</t>
  </si>
  <si>
    <t>05</t>
  </si>
  <si>
    <t>ΦΟΡΟΙ ΚΑΙ ΕΙΣΦΟΡΕΣ</t>
  </si>
  <si>
    <t>06</t>
  </si>
  <si>
    <t>ΕΣΟΔΑ ΑΠΟ ΕΠΙΧΟΡΗΓΗΣΕΙΣ ΓΙΑ ΛΕΙΤΟΥΡΓΙΚΕΣ ΔΑΠΑΝΕΣ</t>
  </si>
  <si>
    <t>07</t>
  </si>
  <si>
    <t>ΛΟΙΠΑ ΤΑΚΤΙΚΑ ΕΣΟΔΑ</t>
  </si>
  <si>
    <t>Σύνολα 0</t>
  </si>
  <si>
    <t>ΕΚΤΑΚΤΑ ΕΣΟΔΑ</t>
  </si>
  <si>
    <t>11</t>
  </si>
  <si>
    <t>ΕΣΟΔΑ ΑΠΟ ΕΚΠΟΙΗΣΗ ΚΙΝΗΤΗΣ ΚΑΙ ΑΚΙΝΗΤΗΣ ΠΕΡΙΟΥΣΙΑΣ</t>
  </si>
  <si>
    <t>12</t>
  </si>
  <si>
    <t>ΕΚΤΑΚΤΕΣ ΕΠΙΧΟΡΗΓΗΣΕΙΣ ΓΙΑ ΚΑΛΥΨΗ ΛΕΙΤΟΥΡΓΙΚΩΝ ΔΑΠΑΝΩΝ</t>
  </si>
  <si>
    <t>13</t>
  </si>
  <si>
    <t>ΕΠΙΧΟΡΗΓΗΣΕΙΣ ΓΙΑ ΕΠΕΝΔΥΣΕΙΣ</t>
  </si>
  <si>
    <t>14</t>
  </si>
  <si>
    <t>ΔΩΡΕΕΣ - ΚΛΗΡΟΝΟΜΙΕΣ - ΚΛΗΡΟΔΟΣΙΕΣ</t>
  </si>
  <si>
    <t>15</t>
  </si>
  <si>
    <t>ΠΡΟΣΑΥΞΗΣΕΙΣ - ΠΡΟΣΤΙΜΑ - ΠΑΡΑΒΟΛΑ</t>
  </si>
  <si>
    <t>16</t>
  </si>
  <si>
    <t>ΛΟΙΠΑ ΕΚΤΑΚΤΑ ΕΣΟΔΑ</t>
  </si>
  <si>
    <t>Σύνολα 1</t>
  </si>
  <si>
    <t>ΕΣΟΔΑ ΠΑΡΕΛΘΟΝΤΩΝ ΟΙΚΟΝΟΜΙΚΩΝ ΕΤΩΝ (Π.Ο.Ε.) ΠΟΥ ΒΕΒΑΙΩΝΟΝΤΑΙ ΓΙΑ ΠΡΩΤΗ ΦΟΡΑ</t>
  </si>
  <si>
    <t>21</t>
  </si>
  <si>
    <t>ΕΣΟΔΑ Π.Ο.Ε. ΤΑΚΤΙΚΑ</t>
  </si>
  <si>
    <t>22</t>
  </si>
  <si>
    <t>ΕΣΟΔΑ Π.Ο.Ε. ΕΚΤΑΚΤΑ</t>
  </si>
  <si>
    <t>Σύνολα 2</t>
  </si>
  <si>
    <t>ΕΙΣΠΡΑΞΕΙΣ ΑΠΟ ΔΑΝΕΙΑ ΚΑΙ ΑΠΑΙΤΗΣΕΙΣ ΑΠΟ ΠΟΕ</t>
  </si>
  <si>
    <t>32</t>
  </si>
  <si>
    <t>ΕΙΣΠΡΑΚΤΕΑ ΥΠΟΛΟΙΠΑ ΑΠΟ ΒΕΒΑΙΩΘΕΝΤΑ ΕΣΟΔΑ ΚΑΤΑ ΤΑ ΠΑΡΕΛΘΟΝΤΑ ΟΙΚΟΝΟΜΙΚΑ ΕΤΗ</t>
  </si>
  <si>
    <t>Σύνολα 3</t>
  </si>
  <si>
    <t>ΕΙΣΠΡΑΞΕΙΣ ΥΠΕΡ ΔΗΜΟΣΙΟΥ ΚΑΙ ΤΡΙΤΩΝ ΚΑΙ ΕΠΙΣΤΡΟΦΕΣ ΧΡΗΜΑΤΩΝ</t>
  </si>
  <si>
    <t>41</t>
  </si>
  <si>
    <t>ΕΙΣΠΡΑΞΕΙΣ ΥΠΕΡ ΤΟΥ ΔΗΜΟΣΙΟΥ ΚΑΙ ΤΡΙΤΩΝ</t>
  </si>
  <si>
    <t>42</t>
  </si>
  <si>
    <t>ΕΠΙΣΤΡΟΦΕΣ ΧΡΗΜΑΤΩΝ</t>
  </si>
  <si>
    <t>Σύνολα 4</t>
  </si>
  <si>
    <t>ΧΡΗΜΑΤΙΚΟ ΥΠΟΛΟΙΠΟ</t>
  </si>
  <si>
    <t>51</t>
  </si>
  <si>
    <t>ΧΡΗΜΑΤΙΚΟ ΥΠΟΛΟΙΠΟ ΠΡΟΗΓΟΥΜΕΝΗΣ ΧΡΗΣΗΣ</t>
  </si>
  <si>
    <t>Σύνολα 5</t>
  </si>
  <si>
    <t>Σύνολα</t>
  </si>
  <si>
    <t>ΜΕΡΟΣ ΙI : ΔΑΠΑΝΕΣ</t>
  </si>
  <si>
    <t>ΠΙΝΑΚΑΣ 1</t>
  </si>
  <si>
    <t>ΕΝΤΑΛΘΕΝΤΑ</t>
  </si>
  <si>
    <t>ΕΚΤ. ΠΛΗΡ. 31/12</t>
  </si>
  <si>
    <t>Εξοδα χρήσης</t>
  </si>
  <si>
    <t>60</t>
  </si>
  <si>
    <t>ΑΜΟΙΒΕΣ ΚΑΙ ΕΞΟΔΑ ΠΡΟΣΩΠΙΚΟΥ</t>
  </si>
  <si>
    <t>61</t>
  </si>
  <si>
    <t>ΑΜΟΙΒΕΣ ΑΙΡΕΤΩΝ ΚΑΙ ΤΡΙΤΩΝ</t>
  </si>
  <si>
    <t>62</t>
  </si>
  <si>
    <t>ΠΑΡΟΧΕΣ ΤΡΙΤΩΝ</t>
  </si>
  <si>
    <t>63</t>
  </si>
  <si>
    <t>ΦΟΡΟΙ ΤΕΛΗ</t>
  </si>
  <si>
    <t>64</t>
  </si>
  <si>
    <t>ΛΟΙΠΑ ΓΕΝΙΚΑ ΕΞΟΔΑ</t>
  </si>
  <si>
    <t>65</t>
  </si>
  <si>
    <t>ΠΛΗΡΩΜΕΣ ΓΙΑ ΤΗΝ ΕΞΥΠΗΡΕΤΗΣΗ ΔΗΜΟΣΙΑΣ ΠΙΣΤΕΩΣ</t>
  </si>
  <si>
    <t>66</t>
  </si>
  <si>
    <t>ΔΑΠΑΝΕΣ ΠΡΟΜΗΘΕΙΑΣ ΑΝΑΛΩΣΙΜΩΝ</t>
  </si>
  <si>
    <t>67</t>
  </si>
  <si>
    <t>ΠΛΗΡΩΜΕΣ ΜΕΤΑΒΙΒΑΣΕΙΣ ΣΕ ΤΡΙΤΟΥΣ ΠΑΡΑΧΩΡΗΣΕΙΣ-ΠΑΡΟΧΕΣ-ΕΠΙΧΟΡΗΓΗΣΕΙΣ-ΕΠΙΔΟΤΗΣΕΙΣ-ΔΩΡΕΕΣ</t>
  </si>
  <si>
    <t>68</t>
  </si>
  <si>
    <t>ΛΟΙΠΑ ΕΞΟΔΑ</t>
  </si>
  <si>
    <t>Σύνολα 6</t>
  </si>
  <si>
    <t>ΚΕΦΑΛΑΙΟ Β: ΕΠΕΝΔΥΣΕΙΣ (ανάλυση ανά υπηρεσία)</t>
  </si>
  <si>
    <t>71</t>
  </si>
  <si>
    <t>ΑΓΟΡΕΣ ΚΤΙΡΙΩΝ ΤΕΧΝΙΚΩΝ ΕΡΓΩΝ ΚΑΙ ΠΡΟΜΗΘΕΙΕΣ ΠΑΓΙΩΝ</t>
  </si>
  <si>
    <t>73</t>
  </si>
  <si>
    <t>Έργα</t>
  </si>
  <si>
    <t>74</t>
  </si>
  <si>
    <t>ΜΕΛΕΤΕΣ, ΕΡΕΥΝΕΣ, ΠΕΙΡΑΜΑΤΙΚΕΣ ΕΡΓΑΣΙΕΣ ΚΑΙ ΕΙΔΙΚΕΣ ΔΑΠΑΝΕΣ</t>
  </si>
  <si>
    <t>Σύνολα 7</t>
  </si>
  <si>
    <t>ΠΛΗΡΩΜΕΣ Π.Ο.Ε. &amp; ΛΟΙΠΕΣ ΑΠΟΔΟΣΕΙΣ &amp; ΠΡΟΒΛΕΨΕΙΣ</t>
  </si>
  <si>
    <t>81</t>
  </si>
  <si>
    <t>ΠΛΗΡΩΜΕΣ ΥΠΟΧΡΕΩΣΕΩΝ ΠΟΕ</t>
  </si>
  <si>
    <t>82</t>
  </si>
  <si>
    <t>ΛΟΙΠΕΣ ΑΠΟΔΟΧΕΙΣ</t>
  </si>
  <si>
    <t>85</t>
  </si>
  <si>
    <t>Προβλέψεις μη είσπραξης εισπρακτέων υπολοίπων βεβαιωμένων κατα τα Π.Ο.Ε. εντος του οικονομικού έτους</t>
  </si>
  <si>
    <t>Σύνολα 8</t>
  </si>
  <si>
    <t>Αποθεματικό</t>
  </si>
  <si>
    <t>91</t>
  </si>
  <si>
    <t>Ποσό διθέσιμο για αναπλήρωση των ανεπαρκών πιστώσεων για τη δημιουργία νέων μη προβλεπόμενων στον προυπολογισμό</t>
  </si>
  <si>
    <t>Σύνολα 9</t>
  </si>
  <si>
    <t>ΠΙΝΑΚΑΣ 2 : ΣΥΝΟΛΑ ΑΝΑ ΥΠΗΡΕΣΙΑ</t>
  </si>
  <si>
    <t>00</t>
  </si>
  <si>
    <t>Γενικές Υπηρεσίες</t>
  </si>
  <si>
    <t>10</t>
  </si>
  <si>
    <t>Οικονομικές και Διοικητικές υπηρεσίες</t>
  </si>
  <si>
    <t>Υπηρεσίες Πολιτισμού, Αθλητισμού και κοινωνικής πολιτικής</t>
  </si>
  <si>
    <t>20</t>
  </si>
  <si>
    <t>Υπηρεσία καθαριότητας και ηλεκτροφωτισμού</t>
  </si>
  <si>
    <t>25</t>
  </si>
  <si>
    <t>Υπηρεσίες Υδρευσης - άρδευσης - αποχέτευσης</t>
  </si>
  <si>
    <t>30</t>
  </si>
  <si>
    <t>Υπηρεσία Τεχνικών έργων</t>
  </si>
  <si>
    <t>35</t>
  </si>
  <si>
    <t>Υπηρεσίες πρασίνου</t>
  </si>
  <si>
    <t>45</t>
  </si>
  <si>
    <t>Υπηρεσία νεκροταφείων</t>
  </si>
  <si>
    <t>50</t>
  </si>
  <si>
    <t>Δημοτική Αστυνομία</t>
  </si>
  <si>
    <t>Υπηρεσίες Κοινωνικής Πολιτικής (Έργα και δράσεις χρηματ/νες απο ΠΔΕ)</t>
  </si>
  <si>
    <t>Υπηρεσίες Πολιτισμού και Αθλητισμού (Έργα και δράσεις χρηματ/νες απο ΠΔΕ)</t>
  </si>
  <si>
    <t>80</t>
  </si>
  <si>
    <t>ΠΛΗΡΩΜΕΣ ΠΟΕ &amp; ΛΟΙΠΕΣ ΑΠΟΔΟΣΕΙΣ ΚΑΙ ΠΡΟΒΛΕΨΕΙΣ</t>
  </si>
  <si>
    <t>90</t>
  </si>
  <si>
    <t>ΑΠΟΘΕΜΑΤΙΚΟ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</si>
</sst>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49" fontId="0" fillId="0" borderId="4" xfId="0" applyNumberFormat="1" applyBorder="1" applyAlignment="1">
      <alignment horizontal="left"/>
    </xf>
    <xf numFmtId="49" fontId="1" fillId="0" borderId="5" xfId="0" applyNumberFormat="1" applyFont="1" applyFill="1" applyBorder="1"/>
    <xf numFmtId="49" fontId="0" fillId="0" borderId="4" xfId="0" applyNumberFormat="1" applyBorder="1" applyAlignment="1">
      <alignment horizontal="left" wrapText="1"/>
    </xf>
    <xf numFmtId="4" fontId="0" fillId="3" borderId="4" xfId="0" applyNumberFormat="1" applyFill="1" applyBorder="1"/>
    <xf numFmtId="0" fontId="1" fillId="0" borderId="5" xfId="0" applyFont="1" applyFill="1" applyBorder="1"/>
    <xf numFmtId="4" fontId="0" fillId="3" borderId="5" xfId="0" applyNumberFormat="1" applyFill="1" applyBorder="1"/>
    <xf numFmtId="49" fontId="0" fillId="0" borderId="3" xfId="0" applyNumberFormat="1" applyBorder="1" applyAlignment="1">
      <alignment horizontal="left"/>
    </xf>
    <xf numFmtId="49" fontId="0" fillId="0" borderId="3" xfId="0" applyNumberFormat="1" applyBorder="1" applyAlignment="1">
      <alignment horizontal="left" wrapText="1"/>
    </xf>
    <xf numFmtId="4" fontId="0" fillId="3" borderId="3" xfId="0" applyNumberFormat="1" applyFill="1" applyBorder="1"/>
    <xf numFmtId="4" fontId="0" fillId="3" borderId="6" xfId="0" applyNumberFormat="1" applyFill="1" applyBorder="1"/>
    <xf numFmtId="0" fontId="0" fillId="0" borderId="7" xfId="0" applyBorder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4" fontId="1" fillId="2" borderId="2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49" fontId="1" fillId="0" borderId="3" xfId="0" applyNumberFormat="1" applyFont="1" applyBorder="1" applyAlignment="1">
      <alignment horizontal="left"/>
    </xf>
    <xf numFmtId="0" fontId="1" fillId="0" borderId="7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right"/>
    </xf>
    <xf numFmtId="49" fontId="1" fillId="0" borderId="1" xfId="0" applyNumberFormat="1" applyFont="1" applyFill="1" applyBorder="1"/>
    <xf numFmtId="0" fontId="1" fillId="0" borderId="1" xfId="0" applyFont="1" applyFill="1" applyBorder="1"/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4" fontId="0" fillId="3" borderId="1" xfId="0" applyNumberFormat="1" applyFill="1" applyBorder="1"/>
    <xf numFmtId="0" fontId="2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/>
  </sheetViews>
  <sheetFormatPr defaultRowHeight="15" x14ac:dyDescent="0.25"/>
  <cols>
    <col min="1" max="1" width="10.7109375" customWidth="1"/>
    <col min="2" max="2" width="36.7109375" customWidth="1"/>
    <col min="3" max="8" width="14.7109375" customWidth="1"/>
  </cols>
  <sheetData>
    <row r="1" spans="1:8" ht="15.75" thickBot="1" x14ac:dyDescent="0.3"/>
    <row r="2" spans="1:8" ht="15.75" thickBot="1" x14ac:dyDescent="0.3">
      <c r="A2" s="28" t="s">
        <v>0</v>
      </c>
      <c r="B2" s="28"/>
      <c r="C2" s="28"/>
      <c r="D2" s="28"/>
      <c r="E2" s="28"/>
      <c r="F2" s="28"/>
      <c r="G2" s="28"/>
      <c r="H2" s="28"/>
    </row>
    <row r="3" spans="1:8" ht="15.75" thickBot="1" x14ac:dyDescent="0.3"/>
    <row r="4" spans="1:8" ht="15.75" thickBot="1" x14ac:dyDescent="0.3">
      <c r="A4" s="29" t="s">
        <v>1</v>
      </c>
      <c r="B4" s="29"/>
      <c r="C4" s="29"/>
      <c r="D4" s="29"/>
      <c r="E4" s="29"/>
      <c r="F4" s="29"/>
      <c r="G4" s="29"/>
      <c r="H4" s="29"/>
    </row>
    <row r="5" spans="1:8" ht="15.75" thickBot="1" x14ac:dyDescent="0.3"/>
    <row r="6" spans="1:8" ht="15.75" thickBot="1" x14ac:dyDescent="0.3">
      <c r="A6" s="29" t="s">
        <v>2</v>
      </c>
      <c r="B6" s="29"/>
      <c r="C6" s="29"/>
      <c r="D6" s="29"/>
      <c r="E6" s="29"/>
      <c r="F6" s="29"/>
      <c r="G6" s="29"/>
      <c r="H6" s="29"/>
    </row>
    <row r="7" spans="1:8" ht="15.75" thickBot="1" x14ac:dyDescent="0.3"/>
    <row r="8" spans="1:8" ht="15.75" thickBot="1" x14ac:dyDescent="0.3">
      <c r="A8" s="1"/>
      <c r="B8" s="1"/>
      <c r="C8" s="30" t="s">
        <v>3</v>
      </c>
      <c r="D8" s="30"/>
      <c r="E8" s="30"/>
      <c r="F8" s="30" t="s">
        <v>4</v>
      </c>
      <c r="G8" s="30"/>
      <c r="H8" s="30"/>
    </row>
    <row r="9" spans="1:8" ht="15.75" thickBot="1" x14ac:dyDescent="0.3">
      <c r="A9" s="1"/>
      <c r="B9" s="1"/>
      <c r="C9" s="2" t="s">
        <v>5</v>
      </c>
      <c r="D9" s="2" t="s">
        <v>6</v>
      </c>
      <c r="E9" s="2" t="s">
        <v>7</v>
      </c>
      <c r="F9" s="2" t="s">
        <v>8</v>
      </c>
      <c r="G9" s="2" t="s">
        <v>9</v>
      </c>
      <c r="H9" s="2" t="s">
        <v>5</v>
      </c>
    </row>
    <row r="10" spans="1:8" ht="15.75" thickBot="1" x14ac:dyDescent="0.3">
      <c r="A10" s="4">
        <v>0</v>
      </c>
      <c r="B10" s="4" t="s">
        <v>10</v>
      </c>
      <c r="C10" s="7"/>
      <c r="D10" s="7"/>
      <c r="E10" s="7"/>
      <c r="F10" s="7"/>
      <c r="G10" s="7"/>
      <c r="H10" s="7"/>
    </row>
    <row r="11" spans="1:8" x14ac:dyDescent="0.25">
      <c r="A11" s="3" t="s">
        <v>11</v>
      </c>
      <c r="B11" s="5" t="s">
        <v>12</v>
      </c>
      <c r="C11" s="6">
        <v>44000</v>
      </c>
      <c r="D11" s="6">
        <v>19113.060000000001</v>
      </c>
      <c r="E11" s="6">
        <v>28669.59</v>
      </c>
      <c r="F11" s="6">
        <v>74500</v>
      </c>
      <c r="G11" s="6">
        <v>74500</v>
      </c>
      <c r="H11" s="8">
        <v>74500</v>
      </c>
    </row>
    <row r="12" spans="1:8" x14ac:dyDescent="0.25">
      <c r="A12" s="9" t="s">
        <v>13</v>
      </c>
      <c r="B12" s="10" t="s">
        <v>14</v>
      </c>
      <c r="C12" s="11">
        <v>210000</v>
      </c>
      <c r="D12" s="11">
        <v>239408.69</v>
      </c>
      <c r="E12" s="11">
        <v>359113.04</v>
      </c>
      <c r="F12" s="11">
        <v>350000</v>
      </c>
      <c r="G12" s="11">
        <v>350000</v>
      </c>
      <c r="H12" s="12">
        <v>350000</v>
      </c>
    </row>
    <row r="13" spans="1:8" ht="30" x14ac:dyDescent="0.25">
      <c r="A13" s="9" t="s">
        <v>15</v>
      </c>
      <c r="B13" s="10" t="s">
        <v>16</v>
      </c>
      <c r="C13" s="11">
        <v>9622985.0999999996</v>
      </c>
      <c r="D13" s="11">
        <v>4585033.5</v>
      </c>
      <c r="E13" s="11">
        <v>6876627.3099999996</v>
      </c>
      <c r="F13" s="11">
        <v>8055000</v>
      </c>
      <c r="G13" s="11">
        <v>8055000</v>
      </c>
      <c r="H13" s="12">
        <v>8055000</v>
      </c>
    </row>
    <row r="14" spans="1:8" ht="30" x14ac:dyDescent="0.25">
      <c r="A14" s="9" t="s">
        <v>17</v>
      </c>
      <c r="B14" s="10" t="s">
        <v>18</v>
      </c>
      <c r="C14" s="11">
        <v>2318500</v>
      </c>
      <c r="D14" s="11">
        <v>1652057.84</v>
      </c>
      <c r="E14" s="11">
        <v>2463982.48</v>
      </c>
      <c r="F14" s="11">
        <v>2793971</v>
      </c>
      <c r="G14" s="11">
        <v>2793971</v>
      </c>
      <c r="H14" s="12">
        <v>2793971</v>
      </c>
    </row>
    <row r="15" spans="1:8" x14ac:dyDescent="0.25">
      <c r="A15" s="9" t="s">
        <v>19</v>
      </c>
      <c r="B15" s="10" t="s">
        <v>20</v>
      </c>
      <c r="C15" s="11">
        <v>960000</v>
      </c>
      <c r="D15" s="11">
        <v>1002845.36</v>
      </c>
      <c r="E15" s="11">
        <v>1502843.04</v>
      </c>
      <c r="F15" s="11">
        <v>1342000</v>
      </c>
      <c r="G15" s="11">
        <v>1342000</v>
      </c>
      <c r="H15" s="12">
        <v>1342000</v>
      </c>
    </row>
    <row r="16" spans="1:8" ht="30" x14ac:dyDescent="0.25">
      <c r="A16" s="9" t="s">
        <v>21</v>
      </c>
      <c r="B16" s="10" t="s">
        <v>22</v>
      </c>
      <c r="C16" s="11">
        <v>9236703.2200000007</v>
      </c>
      <c r="D16" s="11">
        <v>5244152.5999999996</v>
      </c>
      <c r="E16" s="11">
        <v>7866228.9000000004</v>
      </c>
      <c r="F16" s="11">
        <v>11586348</v>
      </c>
      <c r="G16" s="11">
        <v>11586348</v>
      </c>
      <c r="H16" s="12">
        <v>11586348</v>
      </c>
    </row>
    <row r="17" spans="1:8" ht="15.75" thickBot="1" x14ac:dyDescent="0.3">
      <c r="A17" s="9" t="s">
        <v>23</v>
      </c>
      <c r="B17" s="10" t="s">
        <v>24</v>
      </c>
      <c r="C17" s="11">
        <v>143930.70000000001</v>
      </c>
      <c r="D17" s="11">
        <v>127944.29</v>
      </c>
      <c r="E17" s="11">
        <v>51621.440000000002</v>
      </c>
      <c r="F17" s="11">
        <v>133390</v>
      </c>
      <c r="G17" s="11">
        <v>133390</v>
      </c>
      <c r="H17" s="12">
        <v>133390</v>
      </c>
    </row>
    <row r="18" spans="1:8" ht="15.75" thickBot="1" x14ac:dyDescent="0.3">
      <c r="A18" s="13"/>
      <c r="B18" s="1" t="s">
        <v>25</v>
      </c>
      <c r="C18" s="16">
        <f t="shared" ref="C18:H18" si="0">SUM(C11:C17)</f>
        <v>22536119.02</v>
      </c>
      <c r="D18" s="16">
        <f t="shared" si="0"/>
        <v>12870555.34</v>
      </c>
      <c r="E18" s="16">
        <f t="shared" si="0"/>
        <v>19149085.800000001</v>
      </c>
      <c r="F18" s="16">
        <f t="shared" si="0"/>
        <v>24335209</v>
      </c>
      <c r="G18" s="16">
        <f t="shared" si="0"/>
        <v>24335209</v>
      </c>
      <c r="H18" s="16">
        <f t="shared" si="0"/>
        <v>24335209</v>
      </c>
    </row>
    <row r="19" spans="1:8" ht="15.75" thickBot="1" x14ac:dyDescent="0.3">
      <c r="A19" s="4">
        <v>1</v>
      </c>
      <c r="B19" s="4" t="s">
        <v>26</v>
      </c>
      <c r="C19" s="7"/>
      <c r="D19" s="7"/>
      <c r="E19" s="7"/>
      <c r="F19" s="7"/>
      <c r="G19" s="7"/>
      <c r="H19" s="7"/>
    </row>
    <row r="20" spans="1:8" ht="30" x14ac:dyDescent="0.25">
      <c r="A20" s="3" t="s">
        <v>27</v>
      </c>
      <c r="B20" s="5" t="s">
        <v>28</v>
      </c>
      <c r="C20" s="6">
        <v>33500</v>
      </c>
      <c r="D20" s="6">
        <v>12080</v>
      </c>
      <c r="E20" s="6">
        <v>18120</v>
      </c>
      <c r="F20" s="6">
        <v>25000</v>
      </c>
      <c r="G20" s="6">
        <v>25000</v>
      </c>
      <c r="H20" s="8">
        <v>25000</v>
      </c>
    </row>
    <row r="21" spans="1:8" ht="30" x14ac:dyDescent="0.25">
      <c r="A21" s="9" t="s">
        <v>29</v>
      </c>
      <c r="B21" s="10" t="s">
        <v>30</v>
      </c>
      <c r="C21" s="11">
        <v>670174.19999999995</v>
      </c>
      <c r="D21" s="11">
        <v>343588.66</v>
      </c>
      <c r="E21" s="11">
        <v>515383</v>
      </c>
      <c r="F21" s="11">
        <v>529785</v>
      </c>
      <c r="G21" s="11">
        <v>529785</v>
      </c>
      <c r="H21" s="12">
        <v>529785</v>
      </c>
    </row>
    <row r="22" spans="1:8" x14ac:dyDescent="0.25">
      <c r="A22" s="9" t="s">
        <v>31</v>
      </c>
      <c r="B22" s="10" t="s">
        <v>32</v>
      </c>
      <c r="C22" s="11">
        <v>3264427.23</v>
      </c>
      <c r="D22" s="11">
        <v>379600</v>
      </c>
      <c r="E22" s="11">
        <v>569400</v>
      </c>
      <c r="F22" s="11">
        <v>2251950</v>
      </c>
      <c r="G22" s="11">
        <v>2251950</v>
      </c>
      <c r="H22" s="12">
        <v>2251950</v>
      </c>
    </row>
    <row r="23" spans="1:8" ht="30" x14ac:dyDescent="0.25">
      <c r="A23" s="9" t="s">
        <v>33</v>
      </c>
      <c r="B23" s="10" t="s">
        <v>34</v>
      </c>
      <c r="C23" s="11">
        <v>3000</v>
      </c>
      <c r="D23" s="11">
        <v>200</v>
      </c>
      <c r="E23" s="11">
        <v>300</v>
      </c>
      <c r="F23" s="11">
        <v>3000</v>
      </c>
      <c r="G23" s="11">
        <v>3000</v>
      </c>
      <c r="H23" s="12">
        <v>3000</v>
      </c>
    </row>
    <row r="24" spans="1:8" ht="30" x14ac:dyDescent="0.25">
      <c r="A24" s="9" t="s">
        <v>35</v>
      </c>
      <c r="B24" s="10" t="s">
        <v>36</v>
      </c>
      <c r="C24" s="11">
        <v>303000</v>
      </c>
      <c r="D24" s="11">
        <v>411883.49</v>
      </c>
      <c r="E24" s="11">
        <v>616076.52</v>
      </c>
      <c r="F24" s="11">
        <v>196000</v>
      </c>
      <c r="G24" s="11">
        <v>196000</v>
      </c>
      <c r="H24" s="12">
        <v>196000</v>
      </c>
    </row>
    <row r="25" spans="1:8" ht="15.75" thickBot="1" x14ac:dyDescent="0.3">
      <c r="A25" s="9" t="s">
        <v>37</v>
      </c>
      <c r="B25" s="10" t="s">
        <v>38</v>
      </c>
      <c r="C25" s="11">
        <v>82200</v>
      </c>
      <c r="D25" s="11">
        <v>34782.879999999997</v>
      </c>
      <c r="E25" s="11">
        <v>52174.33</v>
      </c>
      <c r="F25" s="11">
        <v>125000</v>
      </c>
      <c r="G25" s="11">
        <v>125000</v>
      </c>
      <c r="H25" s="12">
        <v>125000</v>
      </c>
    </row>
    <row r="26" spans="1:8" ht="15.75" thickBot="1" x14ac:dyDescent="0.3">
      <c r="A26" s="13"/>
      <c r="B26" s="1" t="s">
        <v>39</v>
      </c>
      <c r="C26" s="16">
        <f t="shared" ref="C26:H26" si="1">SUM(C20:C25)</f>
        <v>4356301.43</v>
      </c>
      <c r="D26" s="16">
        <f t="shared" si="1"/>
        <v>1182135.0299999998</v>
      </c>
      <c r="E26" s="16">
        <f t="shared" si="1"/>
        <v>1771453.85</v>
      </c>
      <c r="F26" s="16">
        <f t="shared" si="1"/>
        <v>3130735</v>
      </c>
      <c r="G26" s="16">
        <f t="shared" si="1"/>
        <v>3130735</v>
      </c>
      <c r="H26" s="16">
        <f t="shared" si="1"/>
        <v>3130735</v>
      </c>
    </row>
    <row r="27" spans="1:8" ht="15.75" thickBot="1" x14ac:dyDescent="0.3">
      <c r="A27" s="4">
        <v>2</v>
      </c>
      <c r="B27" s="4" t="s">
        <v>40</v>
      </c>
      <c r="C27" s="7"/>
      <c r="D27" s="7"/>
      <c r="E27" s="7"/>
      <c r="F27" s="7"/>
      <c r="G27" s="7"/>
      <c r="H27" s="7"/>
    </row>
    <row r="28" spans="1:8" x14ac:dyDescent="0.25">
      <c r="A28" s="3" t="s">
        <v>41</v>
      </c>
      <c r="B28" s="5" t="s">
        <v>42</v>
      </c>
      <c r="C28" s="6">
        <v>3376500</v>
      </c>
      <c r="D28" s="6">
        <v>3028485.26</v>
      </c>
      <c r="E28" s="6">
        <v>3696866.99</v>
      </c>
      <c r="F28" s="6">
        <v>2873694</v>
      </c>
      <c r="G28" s="6">
        <v>2873694</v>
      </c>
      <c r="H28" s="8">
        <v>2873694</v>
      </c>
    </row>
    <row r="29" spans="1:8" ht="15.75" thickBot="1" x14ac:dyDescent="0.3">
      <c r="A29" s="9" t="s">
        <v>43</v>
      </c>
      <c r="B29" s="10" t="s">
        <v>44</v>
      </c>
      <c r="C29" s="11">
        <v>171000</v>
      </c>
      <c r="D29" s="11">
        <v>104861.13</v>
      </c>
      <c r="E29" s="11">
        <v>57572.35</v>
      </c>
      <c r="F29" s="11">
        <v>79500</v>
      </c>
      <c r="G29" s="11">
        <v>79500</v>
      </c>
      <c r="H29" s="12">
        <v>79500</v>
      </c>
    </row>
    <row r="30" spans="1:8" ht="15.75" thickBot="1" x14ac:dyDescent="0.3">
      <c r="A30" s="13"/>
      <c r="B30" s="1" t="s">
        <v>45</v>
      </c>
      <c r="C30" s="16">
        <f t="shared" ref="C30:H30" si="2">SUM(C28:C29)</f>
        <v>3547500</v>
      </c>
      <c r="D30" s="16">
        <f t="shared" si="2"/>
        <v>3133346.3899999997</v>
      </c>
      <c r="E30" s="16">
        <f t="shared" si="2"/>
        <v>3754439.3400000003</v>
      </c>
      <c r="F30" s="16">
        <f t="shared" si="2"/>
        <v>2953194</v>
      </c>
      <c r="G30" s="16">
        <f t="shared" si="2"/>
        <v>2953194</v>
      </c>
      <c r="H30" s="16">
        <f t="shared" si="2"/>
        <v>2953194</v>
      </c>
    </row>
    <row r="31" spans="1:8" ht="15.75" thickBot="1" x14ac:dyDescent="0.3">
      <c r="A31" s="4">
        <v>3</v>
      </c>
      <c r="B31" s="4" t="s">
        <v>46</v>
      </c>
      <c r="C31" s="7"/>
      <c r="D31" s="7"/>
      <c r="E31" s="7"/>
      <c r="F31" s="7"/>
      <c r="G31" s="7"/>
      <c r="H31" s="7"/>
    </row>
    <row r="32" spans="1:8" ht="45.75" thickBot="1" x14ac:dyDescent="0.3">
      <c r="A32" s="3" t="s">
        <v>47</v>
      </c>
      <c r="B32" s="5" t="s">
        <v>48</v>
      </c>
      <c r="C32" s="6">
        <v>5689176.3700000001</v>
      </c>
      <c r="D32" s="6">
        <v>5689176.3700000001</v>
      </c>
      <c r="E32" s="6">
        <v>232179.91</v>
      </c>
      <c r="F32" s="6">
        <v>5535390</v>
      </c>
      <c r="G32" s="6">
        <v>5535390</v>
      </c>
      <c r="H32" s="8">
        <v>5535390</v>
      </c>
    </row>
    <row r="33" spans="1:8" ht="15.75" thickBot="1" x14ac:dyDescent="0.3">
      <c r="A33" s="13"/>
      <c r="B33" s="1" t="s">
        <v>49</v>
      </c>
      <c r="C33" s="16">
        <f t="shared" ref="C33:H33" si="3">SUM(C32:C32)</f>
        <v>5689176.3700000001</v>
      </c>
      <c r="D33" s="16">
        <f t="shared" si="3"/>
        <v>5689176.3700000001</v>
      </c>
      <c r="E33" s="16">
        <f t="shared" si="3"/>
        <v>232179.91</v>
      </c>
      <c r="F33" s="16">
        <f t="shared" si="3"/>
        <v>5535390</v>
      </c>
      <c r="G33" s="16">
        <f t="shared" si="3"/>
        <v>5535390</v>
      </c>
      <c r="H33" s="16">
        <f t="shared" si="3"/>
        <v>5535390</v>
      </c>
    </row>
    <row r="34" spans="1:8" ht="15.75" thickBot="1" x14ac:dyDescent="0.3">
      <c r="A34" s="4">
        <v>4</v>
      </c>
      <c r="B34" s="4" t="s">
        <v>50</v>
      </c>
      <c r="C34" s="7"/>
      <c r="D34" s="7"/>
      <c r="E34" s="7"/>
      <c r="F34" s="7"/>
      <c r="G34" s="7"/>
      <c r="H34" s="7"/>
    </row>
    <row r="35" spans="1:8" ht="30" x14ac:dyDescent="0.25">
      <c r="A35" s="3" t="s">
        <v>51</v>
      </c>
      <c r="B35" s="5" t="s">
        <v>52</v>
      </c>
      <c r="C35" s="6">
        <v>5153300</v>
      </c>
      <c r="D35" s="6">
        <v>3314391.26</v>
      </c>
      <c r="E35" s="6">
        <v>4965947.3099999996</v>
      </c>
      <c r="F35" s="6">
        <v>5438300</v>
      </c>
      <c r="G35" s="6">
        <v>5438300</v>
      </c>
      <c r="H35" s="8">
        <v>5438300</v>
      </c>
    </row>
    <row r="36" spans="1:8" ht="15.75" thickBot="1" x14ac:dyDescent="0.3">
      <c r="A36" s="9" t="s">
        <v>53</v>
      </c>
      <c r="B36" s="10" t="s">
        <v>54</v>
      </c>
      <c r="C36" s="11">
        <v>116000</v>
      </c>
      <c r="D36" s="11">
        <v>119081.22</v>
      </c>
      <c r="E36" s="11">
        <v>119127.03999999999</v>
      </c>
      <c r="F36" s="11">
        <v>176000</v>
      </c>
      <c r="G36" s="11">
        <v>176000</v>
      </c>
      <c r="H36" s="12">
        <v>176000</v>
      </c>
    </row>
    <row r="37" spans="1:8" ht="15.75" thickBot="1" x14ac:dyDescent="0.3">
      <c r="A37" s="13"/>
      <c r="B37" s="1" t="s">
        <v>55</v>
      </c>
      <c r="C37" s="16">
        <f t="shared" ref="C37:H37" si="4">SUM(C35:C36)</f>
        <v>5269300</v>
      </c>
      <c r="D37" s="16">
        <f t="shared" si="4"/>
        <v>3433472.48</v>
      </c>
      <c r="E37" s="16">
        <f t="shared" si="4"/>
        <v>5085074.3499999996</v>
      </c>
      <c r="F37" s="16">
        <f t="shared" si="4"/>
        <v>5614300</v>
      </c>
      <c r="G37" s="16">
        <f t="shared" si="4"/>
        <v>5614300</v>
      </c>
      <c r="H37" s="16">
        <f t="shared" si="4"/>
        <v>5614300</v>
      </c>
    </row>
    <row r="38" spans="1:8" ht="15.75" thickBot="1" x14ac:dyDescent="0.3">
      <c r="A38" s="4">
        <v>5</v>
      </c>
      <c r="B38" s="4" t="s">
        <v>56</v>
      </c>
      <c r="C38" s="7"/>
      <c r="D38" s="7"/>
      <c r="E38" s="7"/>
      <c r="F38" s="7"/>
      <c r="G38" s="7"/>
      <c r="H38" s="7"/>
    </row>
    <row r="39" spans="1:8" ht="30.75" thickBot="1" x14ac:dyDescent="0.3">
      <c r="A39" s="3" t="s">
        <v>57</v>
      </c>
      <c r="B39" s="5" t="s">
        <v>58</v>
      </c>
      <c r="C39" s="6">
        <v>17673399.84</v>
      </c>
      <c r="D39" s="6">
        <v>17673399.84</v>
      </c>
      <c r="E39" s="6">
        <v>15923760</v>
      </c>
      <c r="F39" s="6">
        <v>15999450.539999999</v>
      </c>
      <c r="G39" s="6">
        <v>15999450.539999999</v>
      </c>
      <c r="H39" s="8">
        <v>15999450.539999999</v>
      </c>
    </row>
    <row r="40" spans="1:8" ht="15.75" thickBot="1" x14ac:dyDescent="0.3">
      <c r="A40" s="13"/>
      <c r="B40" s="1" t="s">
        <v>59</v>
      </c>
      <c r="C40" s="16">
        <f t="shared" ref="C40:H40" si="5">SUM(C39:C39)</f>
        <v>17673399.84</v>
      </c>
      <c r="D40" s="16">
        <f t="shared" si="5"/>
        <v>17673399.84</v>
      </c>
      <c r="E40" s="16">
        <f t="shared" si="5"/>
        <v>15923760</v>
      </c>
      <c r="F40" s="16">
        <f t="shared" si="5"/>
        <v>15999450.539999999</v>
      </c>
      <c r="G40" s="16">
        <f t="shared" si="5"/>
        <v>15999450.539999999</v>
      </c>
      <c r="H40" s="16">
        <f t="shared" si="5"/>
        <v>15999450.539999999</v>
      </c>
    </row>
    <row r="41" spans="1:8" ht="15.75" thickBot="1" x14ac:dyDescent="0.3">
      <c r="B41" s="1" t="s">
        <v>60</v>
      </c>
      <c r="C41" s="16">
        <f t="shared" ref="C41:H41" si="6">(C18+C26+C30+C33+C37+C40)</f>
        <v>59071796.659999996</v>
      </c>
      <c r="D41" s="16">
        <f t="shared" si="6"/>
        <v>43982085.450000003</v>
      </c>
      <c r="E41" s="16">
        <f t="shared" si="6"/>
        <v>45915993.25</v>
      </c>
      <c r="F41" s="16">
        <f t="shared" si="6"/>
        <v>57568278.539999999</v>
      </c>
      <c r="G41" s="16">
        <f t="shared" si="6"/>
        <v>57568278.539999999</v>
      </c>
      <c r="H41" s="16">
        <f t="shared" si="6"/>
        <v>57568278.539999999</v>
      </c>
    </row>
  </sheetData>
  <mergeCells count="5">
    <mergeCell ref="A2:H2"/>
    <mergeCell ref="A4:H4"/>
    <mergeCell ref="A6:H6"/>
    <mergeCell ref="C8:E8"/>
    <mergeCell ref="F8:H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4"/>
  <sheetViews>
    <sheetView workbookViewId="0">
      <selection activeCell="A2" sqref="A2:C2"/>
    </sheetView>
  </sheetViews>
  <sheetFormatPr defaultRowHeight="15" x14ac:dyDescent="0.25"/>
  <cols>
    <col min="1" max="1" width="10.7109375" customWidth="1"/>
    <col min="2" max="2" width="36.7109375" customWidth="1"/>
    <col min="3" max="3" width="14.7109375" customWidth="1"/>
  </cols>
  <sheetData>
    <row r="2" spans="1:3" x14ac:dyDescent="0.25">
      <c r="A2" s="31" t="s">
        <v>0</v>
      </c>
      <c r="B2" s="31"/>
      <c r="C2" s="31"/>
    </row>
    <row r="3" spans="1:3" x14ac:dyDescent="0.25">
      <c r="A3" s="21"/>
      <c r="B3" s="21"/>
      <c r="C3" s="21"/>
    </row>
    <row r="4" spans="1:3" x14ac:dyDescent="0.25">
      <c r="A4" s="32" t="s">
        <v>61</v>
      </c>
      <c r="B4" s="32"/>
      <c r="C4" s="32"/>
    </row>
    <row r="5" spans="1:3" x14ac:dyDescent="0.25">
      <c r="A5" s="21"/>
      <c r="B5" s="21"/>
      <c r="C5" s="21"/>
    </row>
    <row r="6" spans="1:3" x14ac:dyDescent="0.25">
      <c r="A6" s="32" t="s">
        <v>62</v>
      </c>
      <c r="B6" s="32"/>
      <c r="C6" s="32"/>
    </row>
    <row r="7" spans="1:3" x14ac:dyDescent="0.25">
      <c r="A7" s="21"/>
      <c r="B7" s="21"/>
      <c r="C7" s="21"/>
    </row>
    <row r="8" spans="1:3" x14ac:dyDescent="0.25">
      <c r="A8" s="14"/>
      <c r="B8" s="14"/>
      <c r="C8" s="14"/>
    </row>
    <row r="9" spans="1:3" x14ac:dyDescent="0.25">
      <c r="A9" s="14"/>
      <c r="B9" s="14"/>
      <c r="C9" s="22" t="s">
        <v>9</v>
      </c>
    </row>
    <row r="10" spans="1:3" x14ac:dyDescent="0.25">
      <c r="A10" s="23">
        <v>6</v>
      </c>
      <c r="B10" s="23" t="s">
        <v>65</v>
      </c>
      <c r="C10" s="24"/>
    </row>
    <row r="11" spans="1:3" x14ac:dyDescent="0.25">
      <c r="A11" s="25" t="s">
        <v>66</v>
      </c>
      <c r="B11" s="26" t="s">
        <v>67</v>
      </c>
      <c r="C11" s="27">
        <v>14558521</v>
      </c>
    </row>
    <row r="12" spans="1:3" x14ac:dyDescent="0.25">
      <c r="A12" s="25" t="s">
        <v>68</v>
      </c>
      <c r="B12" s="26" t="s">
        <v>69</v>
      </c>
      <c r="C12" s="27">
        <v>1709013</v>
      </c>
    </row>
    <row r="13" spans="1:3" x14ac:dyDescent="0.25">
      <c r="A13" s="25" t="s">
        <v>70</v>
      </c>
      <c r="B13" s="26" t="s">
        <v>71</v>
      </c>
      <c r="C13" s="27">
        <v>4272953</v>
      </c>
    </row>
    <row r="14" spans="1:3" x14ac:dyDescent="0.25">
      <c r="A14" s="25" t="s">
        <v>72</v>
      </c>
      <c r="B14" s="26" t="s">
        <v>73</v>
      </c>
      <c r="C14" s="27">
        <v>158500</v>
      </c>
    </row>
    <row r="15" spans="1:3" x14ac:dyDescent="0.25">
      <c r="A15" s="25" t="s">
        <v>74</v>
      </c>
      <c r="B15" s="26" t="s">
        <v>75</v>
      </c>
      <c r="C15" s="27">
        <v>1606268</v>
      </c>
    </row>
    <row r="16" spans="1:3" ht="30" x14ac:dyDescent="0.25">
      <c r="A16" s="25" t="s">
        <v>76</v>
      </c>
      <c r="B16" s="26" t="s">
        <v>77</v>
      </c>
      <c r="C16" s="27">
        <v>787700</v>
      </c>
    </row>
    <row r="17" spans="1:3" x14ac:dyDescent="0.25">
      <c r="A17" s="25" t="s">
        <v>78</v>
      </c>
      <c r="B17" s="26" t="s">
        <v>79</v>
      </c>
      <c r="C17" s="27">
        <v>3403961</v>
      </c>
    </row>
    <row r="18" spans="1:3" ht="45" x14ac:dyDescent="0.25">
      <c r="A18" s="25" t="s">
        <v>80</v>
      </c>
      <c r="B18" s="26" t="s">
        <v>81</v>
      </c>
      <c r="C18" s="27">
        <v>5831032</v>
      </c>
    </row>
    <row r="19" spans="1:3" x14ac:dyDescent="0.25">
      <c r="A19" s="25" t="s">
        <v>82</v>
      </c>
      <c r="B19" s="26" t="s">
        <v>83</v>
      </c>
      <c r="C19" s="27">
        <v>1000</v>
      </c>
    </row>
    <row r="20" spans="1:3" x14ac:dyDescent="0.25">
      <c r="A20" s="21"/>
      <c r="B20" s="14" t="s">
        <v>84</v>
      </c>
      <c r="C20" s="15">
        <f>SUM(C11:C19)</f>
        <v>32328948</v>
      </c>
    </row>
    <row r="21" spans="1:3" x14ac:dyDescent="0.25">
      <c r="A21" s="23">
        <v>7</v>
      </c>
      <c r="B21" s="23" t="s">
        <v>85</v>
      </c>
      <c r="C21" s="24"/>
    </row>
    <row r="22" spans="1:3" ht="30" x14ac:dyDescent="0.25">
      <c r="A22" s="25" t="s">
        <v>86</v>
      </c>
      <c r="B22" s="26" t="s">
        <v>87</v>
      </c>
      <c r="C22" s="27">
        <v>4133134</v>
      </c>
    </row>
    <row r="23" spans="1:3" x14ac:dyDescent="0.25">
      <c r="A23" s="25" t="s">
        <v>88</v>
      </c>
      <c r="B23" s="26" t="s">
        <v>89</v>
      </c>
      <c r="C23" s="27">
        <v>5722884.5800000001</v>
      </c>
    </row>
    <row r="24" spans="1:3" ht="30" x14ac:dyDescent="0.25">
      <c r="A24" s="25" t="s">
        <v>90</v>
      </c>
      <c r="B24" s="26" t="s">
        <v>91</v>
      </c>
      <c r="C24" s="27">
        <v>2088395.2</v>
      </c>
    </row>
    <row r="25" spans="1:3" x14ac:dyDescent="0.25">
      <c r="A25" s="21"/>
      <c r="B25" s="14" t="s">
        <v>92</v>
      </c>
      <c r="C25" s="15">
        <f>SUM(C22:C24)</f>
        <v>11944413.779999999</v>
      </c>
    </row>
    <row r="26" spans="1:3" x14ac:dyDescent="0.25">
      <c r="A26" s="23">
        <v>8</v>
      </c>
      <c r="B26" s="23" t="s">
        <v>93</v>
      </c>
      <c r="C26" s="24"/>
    </row>
    <row r="27" spans="1:3" x14ac:dyDescent="0.25">
      <c r="A27" s="25" t="s">
        <v>94</v>
      </c>
      <c r="B27" s="26" t="s">
        <v>95</v>
      </c>
      <c r="C27" s="27">
        <v>1327080</v>
      </c>
    </row>
    <row r="28" spans="1:3" x14ac:dyDescent="0.25">
      <c r="A28" s="25" t="s">
        <v>96</v>
      </c>
      <c r="B28" s="26" t="s">
        <v>97</v>
      </c>
      <c r="C28" s="27">
        <v>5636606</v>
      </c>
    </row>
    <row r="29" spans="1:3" ht="60" x14ac:dyDescent="0.25">
      <c r="A29" s="25" t="s">
        <v>98</v>
      </c>
      <c r="B29" s="26" t="s">
        <v>99</v>
      </c>
      <c r="C29" s="27">
        <v>5249006</v>
      </c>
    </row>
    <row r="30" spans="1:3" x14ac:dyDescent="0.25">
      <c r="A30" s="21"/>
      <c r="B30" s="14" t="s">
        <v>100</v>
      </c>
      <c r="C30" s="15">
        <f>SUM(C27:C29)</f>
        <v>12212692</v>
      </c>
    </row>
    <row r="31" spans="1:3" x14ac:dyDescent="0.25">
      <c r="A31" s="23">
        <v>9</v>
      </c>
      <c r="B31" s="23" t="s">
        <v>101</v>
      </c>
      <c r="C31" s="24"/>
    </row>
    <row r="32" spans="1:3" ht="60" x14ac:dyDescent="0.25">
      <c r="A32" s="25" t="s">
        <v>102</v>
      </c>
      <c r="B32" s="26" t="s">
        <v>103</v>
      </c>
      <c r="C32" s="27">
        <v>1082224.76</v>
      </c>
    </row>
    <row r="33" spans="1:3" x14ac:dyDescent="0.25">
      <c r="A33" s="21"/>
      <c r="B33" s="14" t="s">
        <v>104</v>
      </c>
      <c r="C33" s="15">
        <f>SUM(C32:C32)</f>
        <v>1082224.76</v>
      </c>
    </row>
    <row r="34" spans="1:3" x14ac:dyDescent="0.25">
      <c r="A34" s="21"/>
      <c r="B34" s="14" t="s">
        <v>60</v>
      </c>
      <c r="C34" s="15">
        <f>(C20+C25+C30+C33)</f>
        <v>57568278.539999999</v>
      </c>
    </row>
  </sheetData>
  <mergeCells count="3">
    <mergeCell ref="A2:C2"/>
    <mergeCell ref="A4:C4"/>
    <mergeCell ref="A6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defaultRowHeight="15" x14ac:dyDescent="0.25"/>
  <cols>
    <col min="1" max="1" width="10.7109375" customWidth="1"/>
    <col min="2" max="2" width="36.7109375" customWidth="1"/>
    <col min="3" max="8" width="14.7109375" customWidth="1"/>
  </cols>
  <sheetData>
    <row r="1" spans="1:8" ht="15.75" thickBot="1" x14ac:dyDescent="0.3"/>
    <row r="2" spans="1:8" ht="15.75" thickBot="1" x14ac:dyDescent="0.3">
      <c r="A2" s="28" t="s">
        <v>0</v>
      </c>
      <c r="B2" s="28"/>
      <c r="C2" s="28"/>
      <c r="D2" s="28"/>
      <c r="E2" s="28"/>
      <c r="F2" s="28"/>
      <c r="G2" s="28"/>
      <c r="H2" s="28"/>
    </row>
    <row r="3" spans="1:8" ht="15.75" thickBot="1" x14ac:dyDescent="0.3"/>
    <row r="4" spans="1:8" ht="15.75" thickBot="1" x14ac:dyDescent="0.3">
      <c r="A4" s="29" t="s">
        <v>61</v>
      </c>
      <c r="B4" s="29"/>
      <c r="C4" s="29"/>
      <c r="D4" s="29"/>
      <c r="E4" s="29"/>
      <c r="F4" s="29"/>
      <c r="G4" s="29"/>
      <c r="H4" s="29"/>
    </row>
    <row r="5" spans="1:8" ht="15.75" thickBot="1" x14ac:dyDescent="0.3"/>
    <row r="6" spans="1:8" ht="15.75" thickBot="1" x14ac:dyDescent="0.3">
      <c r="A6" s="29" t="s">
        <v>105</v>
      </c>
      <c r="B6" s="29"/>
      <c r="C6" s="29"/>
      <c r="D6" s="29"/>
      <c r="E6" s="29"/>
      <c r="F6" s="29"/>
      <c r="G6" s="29"/>
      <c r="H6" s="29"/>
    </row>
    <row r="7" spans="1:8" ht="15.75" thickBot="1" x14ac:dyDescent="0.3"/>
    <row r="8" spans="1:8" ht="15.75" thickBot="1" x14ac:dyDescent="0.3">
      <c r="A8" s="1"/>
      <c r="B8" s="1"/>
      <c r="C8" s="30" t="s">
        <v>3</v>
      </c>
      <c r="D8" s="30"/>
      <c r="E8" s="30"/>
      <c r="F8" s="30" t="s">
        <v>4</v>
      </c>
      <c r="G8" s="30"/>
      <c r="H8" s="30"/>
    </row>
    <row r="9" spans="1:8" ht="15.75" thickBot="1" x14ac:dyDescent="0.3">
      <c r="A9" s="17"/>
      <c r="B9" s="17"/>
      <c r="C9" s="18" t="s">
        <v>5</v>
      </c>
      <c r="D9" s="18" t="s">
        <v>63</v>
      </c>
      <c r="E9" s="18" t="s">
        <v>64</v>
      </c>
      <c r="F9" s="18" t="s">
        <v>8</v>
      </c>
      <c r="G9" s="18" t="s">
        <v>9</v>
      </c>
      <c r="H9" s="18" t="s">
        <v>5</v>
      </c>
    </row>
    <row r="10" spans="1:8" x14ac:dyDescent="0.25">
      <c r="A10" s="3" t="s">
        <v>106</v>
      </c>
      <c r="B10" s="5" t="s">
        <v>107</v>
      </c>
      <c r="C10" s="6">
        <v>4831692.46</v>
      </c>
      <c r="D10" s="6">
        <v>2348640.25</v>
      </c>
      <c r="E10" s="6">
        <v>3296949.29</v>
      </c>
      <c r="F10" s="6">
        <v>14665263</v>
      </c>
      <c r="G10" s="6">
        <v>14665263</v>
      </c>
      <c r="H10" s="8">
        <v>14665263</v>
      </c>
    </row>
    <row r="11" spans="1:8" x14ac:dyDescent="0.25">
      <c r="A11" s="19" t="s">
        <v>108</v>
      </c>
      <c r="B11" s="10" t="s">
        <v>109</v>
      </c>
      <c r="C11" s="11">
        <v>5752730.7599999998</v>
      </c>
      <c r="D11" s="11">
        <v>3033944.14</v>
      </c>
      <c r="E11" s="11">
        <v>4185593.6</v>
      </c>
      <c r="F11" s="11">
        <v>4455171</v>
      </c>
      <c r="G11" s="11">
        <v>4455171</v>
      </c>
      <c r="H11" s="12">
        <v>4455171</v>
      </c>
    </row>
    <row r="12" spans="1:8" ht="30" x14ac:dyDescent="0.25">
      <c r="A12" s="19" t="s">
        <v>35</v>
      </c>
      <c r="B12" s="10" t="s">
        <v>110</v>
      </c>
      <c r="C12" s="11">
        <v>10136354.74</v>
      </c>
      <c r="D12" s="11">
        <v>4937775.1399999997</v>
      </c>
      <c r="E12" s="11">
        <v>6578633.7800000003</v>
      </c>
      <c r="F12" s="11">
        <v>13424924.550000001</v>
      </c>
      <c r="G12" s="11">
        <v>13424924.550000001</v>
      </c>
      <c r="H12" s="12">
        <v>13424924.550000001</v>
      </c>
    </row>
    <row r="13" spans="1:8" ht="30" x14ac:dyDescent="0.25">
      <c r="A13" s="19" t="s">
        <v>111</v>
      </c>
      <c r="B13" s="10" t="s">
        <v>112</v>
      </c>
      <c r="C13" s="11">
        <v>15848277.24</v>
      </c>
      <c r="D13" s="11">
        <v>5449148.8499999996</v>
      </c>
      <c r="E13" s="11">
        <v>8306186.0700000003</v>
      </c>
      <c r="F13" s="11">
        <v>12244002</v>
      </c>
      <c r="G13" s="11">
        <v>12244002</v>
      </c>
      <c r="H13" s="12">
        <v>12244002</v>
      </c>
    </row>
    <row r="14" spans="1:8" ht="30" x14ac:dyDescent="0.25">
      <c r="A14" s="19" t="s">
        <v>113</v>
      </c>
      <c r="B14" s="10" t="s">
        <v>114</v>
      </c>
      <c r="C14" s="11">
        <v>1139104.48</v>
      </c>
      <c r="D14" s="11">
        <v>279320.12</v>
      </c>
      <c r="E14" s="11">
        <v>238378.25</v>
      </c>
      <c r="F14" s="11">
        <v>1082660.04</v>
      </c>
      <c r="G14" s="11">
        <v>1082660.04</v>
      </c>
      <c r="H14" s="12">
        <v>1082660.04</v>
      </c>
    </row>
    <row r="15" spans="1:8" x14ac:dyDescent="0.25">
      <c r="A15" s="19" t="s">
        <v>115</v>
      </c>
      <c r="B15" s="10" t="s">
        <v>116</v>
      </c>
      <c r="C15" s="11">
        <v>8385277.25</v>
      </c>
      <c r="D15" s="11">
        <v>1899510.43</v>
      </c>
      <c r="E15" s="11">
        <v>2460501.69</v>
      </c>
      <c r="F15" s="11">
        <v>8422541.1799999997</v>
      </c>
      <c r="G15" s="11">
        <v>8422541.1799999997</v>
      </c>
      <c r="H15" s="12">
        <v>8422541.1799999997</v>
      </c>
    </row>
    <row r="16" spans="1:8" x14ac:dyDescent="0.25">
      <c r="A16" s="19" t="s">
        <v>117</v>
      </c>
      <c r="B16" s="10" t="s">
        <v>118</v>
      </c>
      <c r="C16" s="11">
        <v>1352688.8</v>
      </c>
      <c r="D16" s="11">
        <v>541561.81999999995</v>
      </c>
      <c r="E16" s="11">
        <v>781481.86</v>
      </c>
      <c r="F16" s="11">
        <v>1425346</v>
      </c>
      <c r="G16" s="11">
        <v>1425346</v>
      </c>
      <c r="H16" s="12">
        <v>1425346</v>
      </c>
    </row>
    <row r="17" spans="1:8" x14ac:dyDescent="0.25">
      <c r="A17" s="19" t="s">
        <v>119</v>
      </c>
      <c r="B17" s="10" t="s">
        <v>120</v>
      </c>
      <c r="C17" s="11">
        <v>557976.98</v>
      </c>
      <c r="D17" s="11">
        <v>147233.49</v>
      </c>
      <c r="E17" s="11">
        <v>209534.22</v>
      </c>
      <c r="F17" s="11">
        <v>561142.01</v>
      </c>
      <c r="G17" s="11">
        <v>561142.01</v>
      </c>
      <c r="H17" s="12">
        <v>561142.01</v>
      </c>
    </row>
    <row r="18" spans="1:8" x14ac:dyDescent="0.25">
      <c r="A18" s="19" t="s">
        <v>121</v>
      </c>
      <c r="B18" s="10" t="s">
        <v>122</v>
      </c>
      <c r="C18" s="11">
        <v>114250</v>
      </c>
      <c r="D18" s="11">
        <v>47555.9</v>
      </c>
      <c r="E18" s="11">
        <v>71333.87</v>
      </c>
      <c r="F18" s="11">
        <v>124200</v>
      </c>
      <c r="G18" s="11">
        <v>124200</v>
      </c>
      <c r="H18" s="12">
        <v>124200</v>
      </c>
    </row>
    <row r="19" spans="1:8" ht="30" x14ac:dyDescent="0.25">
      <c r="A19" s="19" t="s">
        <v>66</v>
      </c>
      <c r="B19" s="10" t="s">
        <v>123</v>
      </c>
      <c r="C19" s="11">
        <v>0</v>
      </c>
      <c r="D19" s="11">
        <v>0</v>
      </c>
      <c r="E19" s="11">
        <v>0</v>
      </c>
      <c r="F19" s="11">
        <v>80804</v>
      </c>
      <c r="G19" s="11">
        <v>80804</v>
      </c>
      <c r="H19" s="12">
        <v>80804</v>
      </c>
    </row>
    <row r="20" spans="1:8" ht="45" x14ac:dyDescent="0.25">
      <c r="A20" s="19" t="s">
        <v>68</v>
      </c>
      <c r="B20" s="10" t="s">
        <v>124</v>
      </c>
      <c r="C20" s="11">
        <v>73799.02</v>
      </c>
      <c r="D20" s="11">
        <v>0</v>
      </c>
      <c r="E20" s="11">
        <v>0</v>
      </c>
      <c r="F20" s="11">
        <v>0</v>
      </c>
      <c r="G20" s="11">
        <v>0</v>
      </c>
      <c r="H20" s="12">
        <v>0</v>
      </c>
    </row>
    <row r="21" spans="1:8" ht="30" x14ac:dyDescent="0.25">
      <c r="A21" s="19" t="s">
        <v>125</v>
      </c>
      <c r="B21" s="10" t="s">
        <v>126</v>
      </c>
      <c r="C21" s="11">
        <v>10765750.119999999</v>
      </c>
      <c r="D21" s="11">
        <v>3392021.52</v>
      </c>
      <c r="E21" s="11">
        <v>5084319.8</v>
      </c>
      <c r="F21" s="11">
        <v>0</v>
      </c>
      <c r="G21" s="11">
        <v>0</v>
      </c>
      <c r="H21" s="12">
        <v>0</v>
      </c>
    </row>
    <row r="22" spans="1:8" ht="15.75" thickBot="1" x14ac:dyDescent="0.3">
      <c r="A22" s="19" t="s">
        <v>127</v>
      </c>
      <c r="B22" s="10" t="s">
        <v>128</v>
      </c>
      <c r="C22" s="11">
        <v>113894.81</v>
      </c>
      <c r="D22" s="11">
        <v>0</v>
      </c>
      <c r="E22" s="11">
        <v>0</v>
      </c>
      <c r="F22" s="11">
        <v>1082224.76</v>
      </c>
      <c r="G22" s="11">
        <v>1082224.76</v>
      </c>
      <c r="H22" s="12">
        <v>1082224.76</v>
      </c>
    </row>
    <row r="23" spans="1:8" ht="15.75" thickBot="1" x14ac:dyDescent="0.3">
      <c r="A23" s="20"/>
      <c r="B23" s="1" t="s">
        <v>60</v>
      </c>
      <c r="C23" s="16">
        <f t="shared" ref="C23:H23" si="0">SUM(C10:C22)</f>
        <v>59071796.659999996</v>
      </c>
      <c r="D23" s="16">
        <f t="shared" si="0"/>
        <v>22076711.659999996</v>
      </c>
      <c r="E23" s="16">
        <f t="shared" si="0"/>
        <v>31212912.430000003</v>
      </c>
      <c r="F23" s="16">
        <f t="shared" si="0"/>
        <v>57568278.539999992</v>
      </c>
      <c r="G23" s="16">
        <f t="shared" si="0"/>
        <v>57568278.539999992</v>
      </c>
      <c r="H23" s="16">
        <f t="shared" si="0"/>
        <v>57568278.539999992</v>
      </c>
    </row>
  </sheetData>
  <mergeCells count="5">
    <mergeCell ref="A2:H2"/>
    <mergeCell ref="A4:H4"/>
    <mergeCell ref="A6:H6"/>
    <mergeCell ref="C8:E8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ΕΣΟΔΑ ΜΕ ΒΑΣΗ ΤΗΝ ΠΗΓΗ</vt:lpstr>
      <vt:lpstr>ΕΣΟΔΑ ΚΑΤΑ ΠΡΟΟΡΙΣΜΟ</vt:lpstr>
      <vt:lpstr>ΔΑΠΑΝΕΣ ΠΙΝΑΚΑΣ 1</vt:lpstr>
      <vt:lpstr>ΔΑΠΑΝΕΣ ΠΙΝΑΚΑΣ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ΔΝΣΗ ΟΙΚΟΝΟΜ</dc:creator>
  <cp:lastModifiedBy>ΠΕΤΑΡΟΥΔΗΣ ΧΡΗΣΤΟΣ</cp:lastModifiedBy>
  <dcterms:created xsi:type="dcterms:W3CDTF">2016-11-22T11:19:24Z</dcterms:created>
  <dcterms:modified xsi:type="dcterms:W3CDTF">2017-01-11T13:37:53Z</dcterms:modified>
</cp:coreProperties>
</file>