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7845" activeTab="0"/>
  </bookViews>
  <sheets>
    <sheet name="ΕΣΟΔΑ ΜΕ ΒΑΣΗ ΤΗΝ ΠΗΓΗ" sheetId="1" r:id="rId1"/>
    <sheet name="ΕΣΟΔΑ ΚΑΤΑ ΠΡΟΟΡΙΣΜΟ" sheetId="2" r:id="rId2"/>
    <sheet name="ΔΑΠΑΝΕΣ ΠΙΝΑΚΑΣ 1" sheetId="3" r:id="rId3"/>
    <sheet name="ΔΑΠΑΝΕΣ ΠΙΝΑΚΑΣ 2" sheetId="4" r:id="rId4"/>
  </sheets>
  <definedNames/>
  <calcPr fullCalcOnLoad="1"/>
</workbook>
</file>

<file path=xl/sharedStrings.xml><?xml version="1.0" encoding="utf-8"?>
<sst xmlns="http://schemas.openxmlformats.org/spreadsheetml/2006/main" count="145" uniqueCount="127">
  <si>
    <t>ΑΝΑΚΕΦΑΛΑΙΩΣΗ ΠΡΟΫΠΟΛΟΓΙΣΜΟY</t>
  </si>
  <si>
    <t>ΜΕΡΟΣ Ι : ΕΣΟΔΑ</t>
  </si>
  <si>
    <t>ΑΝΑΚΕΦΑΛΑΙΩΣΗ ΜΕ ΒΑΣΗ ΤΗΝ ΠΗΓΗ</t>
  </si>
  <si>
    <t>ΠΡΟΗΓΟΥΜΕΝΟ ΟΙΚ. ΕΤΟΣ 2016</t>
  </si>
  <si>
    <t>ΟΙΚ. ΕΤΟΣ 2017</t>
  </si>
  <si>
    <t>ΔΙΑΜΟΡΦ/ΝΤΑ</t>
  </si>
  <si>
    <t>ΨΗΦΙΣΘΕΝΤΑ</t>
  </si>
  <si>
    <t>ΕΓΚΡΙΘΕΝΤΑ</t>
  </si>
  <si>
    <t>ΤΑΚΤΙΚΑ ΕΣΟΔΑ</t>
  </si>
  <si>
    <t>01</t>
  </si>
  <si>
    <t>ΠΡΟΣΟΔΟΙ ΑΠΟ ΑΚΙΝΗΤΗ ΠΕΡΙΟΥΣΙΑ</t>
  </si>
  <si>
    <t>02</t>
  </si>
  <si>
    <t>ΕΣΟΔΑ ΑΠΟ ΚΙΝΗΤΗ ΠΕΡΙΟΥΣΙΑ</t>
  </si>
  <si>
    <t>03</t>
  </si>
  <si>
    <t>ΕΣΟΔΑ ΑΠΟ ΑΝΤΑΠΟΔΟΤΙΚΑ ΤΕΛΗ ΚΑΙ ΔΙΚΑΙΩΜΑΤΑ</t>
  </si>
  <si>
    <t>04</t>
  </si>
  <si>
    <t>ΕΣΟΔΑ ΑΠΟ ΛΟΙΠΑ ΤΕΛΗ - ΔΙΚΑΙΩΜΑΤΑ ΚΑΙ ΠΑΡΟΧΗ ΥΠΗΡΕΣΙΩΝ</t>
  </si>
  <si>
    <t>05</t>
  </si>
  <si>
    <t>ΦΟΡΟΙ ΚΑΙ ΕΙΣΦΟΡΕΣ</t>
  </si>
  <si>
    <t>06</t>
  </si>
  <si>
    <t>ΕΣΟΔΑ ΑΠΟ ΕΠΙΧΟΡΗΓΗΣΕΙΣ ΓΙΑ ΛΕΙΤΟΥΡΓΙΚΕΣ ΔΑΠΑΝΕΣ</t>
  </si>
  <si>
    <t>07</t>
  </si>
  <si>
    <t>ΛΟΙΠΑ ΤΑΚΤΙΚΑ ΕΣΟΔΑ</t>
  </si>
  <si>
    <t>Σύνολα 0</t>
  </si>
  <si>
    <t>ΕΚΤΑΚΤΑ ΕΣΟΔΑ</t>
  </si>
  <si>
    <t>11</t>
  </si>
  <si>
    <t>ΕΣΟΔΑ ΑΠΟ ΕΚΠΟΙΗΣΗ ΚΙΝΗΤΗΣ ΚΑΙ ΑΚΙΝΗΤΗΣ ΠΕΡΙΟΥΣΙΑΣ</t>
  </si>
  <si>
    <t>12</t>
  </si>
  <si>
    <t>ΕΚΤΑΚΤΕΣ ΕΠΙΧΟΡΗΓΗΣΕΙΣ ΓΙΑ ΚΑΛΥΨΗ ΛΕΙΤΟΥΡΓΙΚΩΝ ΔΑΠΑΝΩΝ</t>
  </si>
  <si>
    <t>13</t>
  </si>
  <si>
    <t>ΕΠΙΧΟΡΗΓΗΣΕΙΣ ΓΙΑ ΕΠΕΝΔΥΣΕΙΣ</t>
  </si>
  <si>
    <t>14</t>
  </si>
  <si>
    <t>ΔΩΡΕΕΣ - ΚΛΗΡΟΝΟΜΙΕΣ - ΚΛΗΡΟΔΟΣΙΕΣ</t>
  </si>
  <si>
    <t>15</t>
  </si>
  <si>
    <t>ΠΡΟΣΑΥΞΗΣΕΙΣ - ΠΡΟΣΤΙΜΑ - ΠΑΡΑΒΟΛΑ</t>
  </si>
  <si>
    <t>16</t>
  </si>
  <si>
    <t>ΛΟΙΠΑ ΕΚΤΑΚΤΑ ΕΣΟΔΑ</t>
  </si>
  <si>
    <t>Σύνολα 1</t>
  </si>
  <si>
    <t>ΕΣΟΔΑ ΠΑΡΕΛΘΟΝΤΩΝ ΟΙΚΟΝΟΜΙΚΩΝ ΕΤΩΝ (Π.Ο.Ε.) ΠΟΥ ΒΕΒΑΙΩΝΟΝΤΑΙ ΓΙΑ ΠΡΩΤΗ ΦΟΡΑ</t>
  </si>
  <si>
    <t>21</t>
  </si>
  <si>
    <t>ΕΣΟΔΑ Π.Ο.Ε. ΤΑΚΤΙΚΑ</t>
  </si>
  <si>
    <t>22</t>
  </si>
  <si>
    <t>ΕΣΟΔΑ Π.Ο.Ε. ΕΚΤΑΚΤΑ</t>
  </si>
  <si>
    <t>Σύνολα 2</t>
  </si>
  <si>
    <t>ΕΙΣΠΡΑΞΕΙΣ ΑΠΟ ΔΑΝΕΙΑ ΚΑΙ ΑΠΑΙΤΗΣΕΙΣ ΑΠΟ ΠΟΕ</t>
  </si>
  <si>
    <t>32</t>
  </si>
  <si>
    <t>ΕΙΣΠΡΑΚΤΕΑ ΥΠΟΛΟΙΠΑ ΑΠΟ ΒΕΒΑΙΩΘΕΝΤΑ ΕΣΟΔΑ ΚΑΤΑ ΤΑ ΠΑΡΕΛΘΟΝΤΑ ΟΙΚΟΝΟΜΙΚΑ ΕΤΗ</t>
  </si>
  <si>
    <t>Σύνολα 3</t>
  </si>
  <si>
    <t>ΕΙΣΠΡΑΞΕΙΣ ΥΠΕΡ ΔΗΜΟΣΙΟΥ ΚΑΙ ΤΡΙΤΩΝ ΚΑΙ ΕΠΙΣΤΡΟΦΕΣ ΧΡΗΜΑΤΩΝ</t>
  </si>
  <si>
    <t>41</t>
  </si>
  <si>
    <t>ΕΙΣΠΡΑΞΕΙΣ ΥΠΕΡ ΤΟΥ ΔΗΜΟΣΙΟΥ ΚΑΙ ΤΡΙΤΩΝ</t>
  </si>
  <si>
    <t>42</t>
  </si>
  <si>
    <t>ΕΠΙΣΤΡΟΦΕΣ ΧΡΗΜΑΤΩΝ</t>
  </si>
  <si>
    <t>Σύνολα 4</t>
  </si>
  <si>
    <t>ΧΡΗΜΑΤΙΚΟ ΥΠΟΛΟΙΠΟ</t>
  </si>
  <si>
    <t>51</t>
  </si>
  <si>
    <t>ΧΡΗΜΑΤΙΚΟ ΥΠΟΛΟΙΠΟ ΠΡΟΗΓΟΥΜΕΝΗΣ ΧΡΗΣΗΣ</t>
  </si>
  <si>
    <t>Σύνολα 5</t>
  </si>
  <si>
    <t>Σύνολα</t>
  </si>
  <si>
    <t>ΜΕΡΟΣ ΙI : ΔΑΠΑΝΕΣ</t>
  </si>
  <si>
    <t>ΠΙΝΑΚΑΣ 1</t>
  </si>
  <si>
    <t>ΕΝΤΑΛΘΕΝΤΑ</t>
  </si>
  <si>
    <t>ΕΚΤ. ΠΛΗΡ. 31/12</t>
  </si>
  <si>
    <t>Εξοδα χρήσης</t>
  </si>
  <si>
    <t>60</t>
  </si>
  <si>
    <t>ΑΜΟΙΒΕΣ ΚΑΙ ΕΞΟΔΑ ΠΡΟΣΩΠΙΚΟΥ</t>
  </si>
  <si>
    <t>61</t>
  </si>
  <si>
    <t>ΑΜΟΙΒΕΣ ΑΙΡΕΤΩΝ ΚΑΙ ΤΡΙΤΩΝ</t>
  </si>
  <si>
    <t>62</t>
  </si>
  <si>
    <t>ΠΑΡΟΧΕΣ ΤΡΙΤΩΝ</t>
  </si>
  <si>
    <t>63</t>
  </si>
  <si>
    <t>ΦΟΡΟΙ ΤΕΛΗ</t>
  </si>
  <si>
    <t>64</t>
  </si>
  <si>
    <t>ΛΟΙΠΑ ΓΕΝΙΚΑ ΕΞΟΔΑ</t>
  </si>
  <si>
    <t>65</t>
  </si>
  <si>
    <t>ΠΛΗΡΩΜΕΣ ΓΙΑ ΤΗΝ ΕΞΥΠΗΡΕΤΗΣΗ ΔΗΜΟΣΙΑΣ ΠΙΣΤΕΩΣ</t>
  </si>
  <si>
    <t>66</t>
  </si>
  <si>
    <t>ΔΑΠΑΝΕΣ ΠΡΟΜΗΘΕΙΑΣ ΑΝΑΛΩΣΙΜΩΝ</t>
  </si>
  <si>
    <t>67</t>
  </si>
  <si>
    <t>ΠΛΗΡΩΜΕΣ ΜΕΤΑΒΙΒΑΣΕΙΣ ΣΕ ΤΡΙΤΟΥΣ ΠΑΡΑΧΩΡΗΣΕΙΣ-ΠΑΡΟΧΕΣ-ΕΠΙΧΟΡΗΓΗΣΕΙΣ-ΕΠΙΔΟΤΗΣΕΙΣ-ΔΩΡΕΕΣ</t>
  </si>
  <si>
    <t>68</t>
  </si>
  <si>
    <t>ΛΟΙΠΑ ΕΞΟΔΑ</t>
  </si>
  <si>
    <t>Σύνολα 6</t>
  </si>
  <si>
    <t>ΚΕΦΑΛΑΙΟ Β: ΕΠΕΝΔΥΣΕΙΣ (ανάλυση ανά υπηρεσία)</t>
  </si>
  <si>
    <t>71</t>
  </si>
  <si>
    <t>ΑΓΟΡΕΣ ΚΤΙΡΙΩΝ ΤΕΧΝΙΚΩΝ ΕΡΓΩΝ ΚΑΙ ΠΡΟΜΗΘΕΙΕΣ ΠΑΓΙΩΝ</t>
  </si>
  <si>
    <t>73</t>
  </si>
  <si>
    <t>Έργα</t>
  </si>
  <si>
    <t>74</t>
  </si>
  <si>
    <t>ΜΕΛΕΤΕΣ, ΕΡΕΥΝΕΣ, ΠΕΙΡΑΜΑΤΙΚΕΣ ΕΡΓΑΣΙΕΣ ΚΑΙ ΕΙΔΙΚΕΣ ΔΑΠΑΝΕΣ</t>
  </si>
  <si>
    <t>Σύνολα 7</t>
  </si>
  <si>
    <t>ΠΛΗΡΩΜΕΣ Π.Ο.Ε. &amp; ΛΟΙΠΕΣ ΑΠΟΔΟΣΕΙΣ &amp; ΠΡΟΒΛΕΨΕΙΣ</t>
  </si>
  <si>
    <t>81</t>
  </si>
  <si>
    <t>ΠΛΗΡΩΜΕΣ ΥΠΟΧΡΕΩΣΕΩΝ ΠΟΕ</t>
  </si>
  <si>
    <t>82</t>
  </si>
  <si>
    <t>ΛΟΙΠΕΣ ΑΠΟΔΟΧΕΙΣ</t>
  </si>
  <si>
    <t>85</t>
  </si>
  <si>
    <t>Προβλέψεις μη είσπραξης εισπρακτέων υπολοίπων βεβαιωμένων κατα τα Π.Ο.Ε. εντος του οικονομικού έτους</t>
  </si>
  <si>
    <t>Σύνολα 8</t>
  </si>
  <si>
    <t>Αποθεματικό</t>
  </si>
  <si>
    <t>91</t>
  </si>
  <si>
    <t>Ποσό διθέσιμο για αναπλήρωση των ανεπαρκών πιστώσεων για τη δημιουργία νέων μη προβλεπόμενων στον προυπολογισμό</t>
  </si>
  <si>
    <t>Σύνολα 9</t>
  </si>
  <si>
    <t>ΠΙΝΑΚΑΣ 2 : ΣΥΝΟΛΑ ΑΝΑ ΥΠΗΡΕΣΙΑ</t>
  </si>
  <si>
    <t>00</t>
  </si>
  <si>
    <t>Γενικές Υπηρεσίες</t>
  </si>
  <si>
    <t>10</t>
  </si>
  <si>
    <t>Οικονομικές και Διοικητικές υπηρεσίες</t>
  </si>
  <si>
    <t>Υπηρεσίες Πολιτισμού, Αθλητισμού και κοινωνικής πολιτικής</t>
  </si>
  <si>
    <t>20</t>
  </si>
  <si>
    <t>Υπηρεσία καθαριότητας και ηλεκτροφωτισμού</t>
  </si>
  <si>
    <t>25</t>
  </si>
  <si>
    <t>Υπηρεσίες Υδρευσης - άρδευσης - αποχέτευσης</t>
  </si>
  <si>
    <t>30</t>
  </si>
  <si>
    <t>Υπηρεσία Τεχνικών έργων</t>
  </si>
  <si>
    <t>35</t>
  </si>
  <si>
    <t>Υπηρεσίες πρασίνου</t>
  </si>
  <si>
    <t>45</t>
  </si>
  <si>
    <t>Υπηρεσία νεκροταφείων</t>
  </si>
  <si>
    <t>50</t>
  </si>
  <si>
    <t>Δημοτική Αστυνομία</t>
  </si>
  <si>
    <t>Υπηρεσίες Κοινωνικής Πολιτικής (Έργα και δράσεις χρηματ/νες απο ΠΔΕ)</t>
  </si>
  <si>
    <t>Υπηρεσίες Πολιτισμού και Αθλητισμού (Έργα και δράσεις χρηματ/νες απο ΠΔΕ)</t>
  </si>
  <si>
    <t>80</t>
  </si>
  <si>
    <t>ΠΛΗΡΩΜΕΣ ΠΟΕ &amp; ΛΟΙΠΕΣ ΑΠΟΔΟΣΕΙΣ ΚΑΙ ΠΡΟΒΛΕΨΕΙΣ</t>
  </si>
  <si>
    <t>90</t>
  </si>
  <si>
    <t>ΑΠΟΘΕΜΑΤΙΚΟ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</si>
</sst>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32" fillId="0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left" wrapText="1"/>
    </xf>
    <xf numFmtId="4" fontId="0" fillId="34" borderId="11" xfId="0" applyNumberFormat="1" applyFill="1" applyBorder="1" applyAlignment="1">
      <alignment/>
    </xf>
    <xf numFmtId="0" fontId="32" fillId="0" borderId="12" xfId="0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13" xfId="0" applyNumberFormat="1" applyBorder="1" applyAlignment="1">
      <alignment horizontal="left" wrapText="1"/>
    </xf>
    <xf numFmtId="4" fontId="0" fillId="34" borderId="13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0" fillId="0" borderId="15" xfId="0" applyBorder="1" applyAlignment="1">
      <alignment/>
    </xf>
    <xf numFmtId="4" fontId="32" fillId="33" borderId="10" xfId="0" applyNumberFormat="1" applyFont="1" applyFill="1" applyBorder="1" applyAlignment="1">
      <alignment/>
    </xf>
    <xf numFmtId="0" fontId="32" fillId="33" borderId="12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left"/>
    </xf>
    <xf numFmtId="0" fontId="32" fillId="0" borderId="15" xfId="0" applyFont="1" applyBorder="1" applyAlignment="1">
      <alignment/>
    </xf>
    <xf numFmtId="0" fontId="32" fillId="33" borderId="16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right"/>
    </xf>
    <xf numFmtId="49" fontId="32" fillId="0" borderId="16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 wrapText="1"/>
    </xf>
    <xf numFmtId="4" fontId="0" fillId="34" borderId="16" xfId="0" applyNumberFormat="1" applyFill="1" applyBorder="1" applyAlignment="1">
      <alignment/>
    </xf>
    <xf numFmtId="0" fontId="0" fillId="0" borderId="16" xfId="0" applyBorder="1" applyAlignment="1">
      <alignment/>
    </xf>
    <xf numFmtId="4" fontId="32" fillId="33" borderId="16" xfId="0" applyNumberFormat="1" applyFont="1" applyFill="1" applyBorder="1" applyAlignment="1">
      <alignment/>
    </xf>
    <xf numFmtId="0" fontId="32" fillId="0" borderId="16" xfId="0" applyNumberFormat="1" applyFont="1" applyFill="1" applyBorder="1" applyAlignment="1">
      <alignment wrapText="1"/>
    </xf>
    <xf numFmtId="49" fontId="32" fillId="0" borderId="16" xfId="0" applyNumberFormat="1" applyFont="1" applyFill="1" applyBorder="1" applyAlignment="1">
      <alignment wrapText="1"/>
    </xf>
    <xf numFmtId="0" fontId="35" fillId="33" borderId="10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left" wrapText="1"/>
    </xf>
    <xf numFmtId="0" fontId="32" fillId="33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0.7109375" style="0" customWidth="1"/>
    <col min="2" max="2" width="36.7109375" style="0" customWidth="1"/>
    <col min="3" max="3" width="14.7109375" style="0" customWidth="1"/>
  </cols>
  <sheetData>
    <row r="1" ht="15.75" thickBot="1"/>
    <row r="2" spans="1:3" ht="15.75" thickBot="1">
      <c r="A2" s="30" t="s">
        <v>0</v>
      </c>
      <c r="B2" s="30"/>
      <c r="C2" s="30"/>
    </row>
    <row r="3" ht="15.75" thickBot="1"/>
    <row r="4" spans="1:3" ht="15.75" thickBot="1">
      <c r="A4" s="31" t="s">
        <v>1</v>
      </c>
      <c r="B4" s="31"/>
      <c r="C4" s="31"/>
    </row>
    <row r="5" ht="15.75" thickBot="1"/>
    <row r="6" spans="1:3" ht="15.75" thickBot="1">
      <c r="A6" s="31" t="s">
        <v>2</v>
      </c>
      <c r="B6" s="31"/>
      <c r="C6" s="31"/>
    </row>
    <row r="8" spans="1:3" ht="15">
      <c r="A8" s="19"/>
      <c r="B8" s="19"/>
      <c r="C8" s="19"/>
    </row>
    <row r="9" spans="1:3" ht="15">
      <c r="A9" s="19"/>
      <c r="B9" s="19"/>
      <c r="C9" s="20" t="s">
        <v>7</v>
      </c>
    </row>
    <row r="10" spans="1:3" ht="15">
      <c r="A10" s="21">
        <v>0</v>
      </c>
      <c r="B10" s="21" t="s">
        <v>8</v>
      </c>
      <c r="C10" s="22"/>
    </row>
    <row r="11" spans="1:3" ht="15">
      <c r="A11" s="23" t="s">
        <v>9</v>
      </c>
      <c r="B11" s="24" t="s">
        <v>10</v>
      </c>
      <c r="C11" s="25">
        <v>74500</v>
      </c>
    </row>
    <row r="12" spans="1:3" ht="15">
      <c r="A12" s="23" t="s">
        <v>11</v>
      </c>
      <c r="B12" s="24" t="s">
        <v>12</v>
      </c>
      <c r="C12" s="25">
        <v>350000</v>
      </c>
    </row>
    <row r="13" spans="1:3" ht="30">
      <c r="A13" s="23" t="s">
        <v>13</v>
      </c>
      <c r="B13" s="24" t="s">
        <v>14</v>
      </c>
      <c r="C13" s="25">
        <v>8055000</v>
      </c>
    </row>
    <row r="14" spans="1:3" ht="30">
      <c r="A14" s="23" t="s">
        <v>15</v>
      </c>
      <c r="B14" s="24" t="s">
        <v>16</v>
      </c>
      <c r="C14" s="25">
        <v>2793971</v>
      </c>
    </row>
    <row r="15" spans="1:3" ht="15">
      <c r="A15" s="23" t="s">
        <v>17</v>
      </c>
      <c r="B15" s="24" t="s">
        <v>18</v>
      </c>
      <c r="C15" s="25">
        <v>1342000</v>
      </c>
    </row>
    <row r="16" spans="1:3" ht="30">
      <c r="A16" s="23" t="s">
        <v>19</v>
      </c>
      <c r="B16" s="24" t="s">
        <v>20</v>
      </c>
      <c r="C16" s="25">
        <v>11586348</v>
      </c>
    </row>
    <row r="17" spans="1:3" ht="15">
      <c r="A17" s="23" t="s">
        <v>21</v>
      </c>
      <c r="B17" s="24" t="s">
        <v>22</v>
      </c>
      <c r="C17" s="25">
        <v>133390</v>
      </c>
    </row>
    <row r="18" spans="1:3" ht="15">
      <c r="A18" s="26"/>
      <c r="B18" s="19" t="s">
        <v>23</v>
      </c>
      <c r="C18" s="27">
        <f>SUM(C11:C17)</f>
        <v>24335209</v>
      </c>
    </row>
    <row r="19" spans="1:3" ht="15">
      <c r="A19" s="21">
        <v>1</v>
      </c>
      <c r="B19" s="21" t="s">
        <v>24</v>
      </c>
      <c r="C19" s="22"/>
    </row>
    <row r="20" spans="1:3" ht="30">
      <c r="A20" s="23" t="s">
        <v>25</v>
      </c>
      <c r="B20" s="24" t="s">
        <v>26</v>
      </c>
      <c r="C20" s="25">
        <v>25000</v>
      </c>
    </row>
    <row r="21" spans="1:3" ht="30">
      <c r="A21" s="23" t="s">
        <v>27</v>
      </c>
      <c r="B21" s="24" t="s">
        <v>28</v>
      </c>
      <c r="C21" s="25">
        <v>529785</v>
      </c>
    </row>
    <row r="22" spans="1:3" ht="15">
      <c r="A22" s="23" t="s">
        <v>29</v>
      </c>
      <c r="B22" s="24" t="s">
        <v>30</v>
      </c>
      <c r="C22" s="25">
        <v>2251950</v>
      </c>
    </row>
    <row r="23" spans="1:3" ht="30">
      <c r="A23" s="23" t="s">
        <v>31</v>
      </c>
      <c r="B23" s="24" t="s">
        <v>32</v>
      </c>
      <c r="C23" s="25">
        <v>3000</v>
      </c>
    </row>
    <row r="24" spans="1:3" ht="30">
      <c r="A24" s="23" t="s">
        <v>33</v>
      </c>
      <c r="B24" s="24" t="s">
        <v>34</v>
      </c>
      <c r="C24" s="25">
        <v>196000</v>
      </c>
    </row>
    <row r="25" spans="1:3" ht="15">
      <c r="A25" s="23" t="s">
        <v>35</v>
      </c>
      <c r="B25" s="24" t="s">
        <v>36</v>
      </c>
      <c r="C25" s="25">
        <v>125000</v>
      </c>
    </row>
    <row r="26" spans="1:3" ht="15">
      <c r="A26" s="26"/>
      <c r="B26" s="19" t="s">
        <v>37</v>
      </c>
      <c r="C26" s="27">
        <f>SUM(C20:C25)</f>
        <v>3130735</v>
      </c>
    </row>
    <row r="27" spans="1:3" ht="15">
      <c r="A27" s="26"/>
      <c r="B27" s="19"/>
      <c r="C27" s="27"/>
    </row>
    <row r="28" spans="1:3" ht="45">
      <c r="A28" s="21">
        <v>2</v>
      </c>
      <c r="B28" s="28" t="s">
        <v>38</v>
      </c>
      <c r="C28" s="22"/>
    </row>
    <row r="29" spans="1:3" ht="15">
      <c r="A29" s="23" t="s">
        <v>39</v>
      </c>
      <c r="B29" s="24" t="s">
        <v>40</v>
      </c>
      <c r="C29" s="25">
        <v>2873694</v>
      </c>
    </row>
    <row r="30" spans="1:3" ht="15">
      <c r="A30" s="23" t="s">
        <v>41</v>
      </c>
      <c r="B30" s="24" t="s">
        <v>42</v>
      </c>
      <c r="C30" s="25">
        <v>79500</v>
      </c>
    </row>
    <row r="31" spans="1:3" ht="15">
      <c r="A31" s="26"/>
      <c r="B31" s="19" t="s">
        <v>43</v>
      </c>
      <c r="C31" s="27">
        <f>SUM(C29:C30)</f>
        <v>2953194</v>
      </c>
    </row>
    <row r="32" spans="1:3" ht="15">
      <c r="A32" s="21">
        <v>3</v>
      </c>
      <c r="B32" s="21" t="s">
        <v>44</v>
      </c>
      <c r="C32" s="22"/>
    </row>
    <row r="33" spans="1:3" ht="45">
      <c r="A33" s="23" t="s">
        <v>45</v>
      </c>
      <c r="B33" s="24" t="s">
        <v>46</v>
      </c>
      <c r="C33" s="25">
        <v>5535390</v>
      </c>
    </row>
    <row r="34" spans="1:3" ht="15">
      <c r="A34" s="26"/>
      <c r="B34" s="19" t="s">
        <v>47</v>
      </c>
      <c r="C34" s="27">
        <f>SUM(C33:C33)</f>
        <v>5535390</v>
      </c>
    </row>
    <row r="35" spans="1:3" ht="30">
      <c r="A35" s="21">
        <v>4</v>
      </c>
      <c r="B35" s="29" t="s">
        <v>48</v>
      </c>
      <c r="C35" s="22"/>
    </row>
    <row r="36" spans="1:3" ht="30">
      <c r="A36" s="23" t="s">
        <v>49</v>
      </c>
      <c r="B36" s="24" t="s">
        <v>50</v>
      </c>
      <c r="C36" s="25">
        <v>5438300</v>
      </c>
    </row>
    <row r="37" spans="1:3" ht="15">
      <c r="A37" s="23" t="s">
        <v>51</v>
      </c>
      <c r="B37" s="24" t="s">
        <v>52</v>
      </c>
      <c r="C37" s="25">
        <v>176000</v>
      </c>
    </row>
    <row r="38" spans="1:3" ht="15">
      <c r="A38" s="26"/>
      <c r="B38" s="19" t="s">
        <v>53</v>
      </c>
      <c r="C38" s="27">
        <f>SUM(C36:C37)</f>
        <v>5614300</v>
      </c>
    </row>
    <row r="39" spans="1:3" ht="15">
      <c r="A39" s="21">
        <v>5</v>
      </c>
      <c r="B39" s="21" t="s">
        <v>54</v>
      </c>
      <c r="C39" s="22"/>
    </row>
    <row r="40" spans="1:3" ht="30">
      <c r="A40" s="23" t="s">
        <v>55</v>
      </c>
      <c r="B40" s="24" t="s">
        <v>56</v>
      </c>
      <c r="C40" s="25">
        <v>15999450.54</v>
      </c>
    </row>
    <row r="41" spans="1:3" ht="15">
      <c r="A41" s="26"/>
      <c r="B41" s="19" t="s">
        <v>57</v>
      </c>
      <c r="C41" s="27">
        <f>SUM(C40:C40)</f>
        <v>15999450.54</v>
      </c>
    </row>
    <row r="42" spans="1:3" ht="15">
      <c r="A42" s="26"/>
      <c r="B42" s="19" t="s">
        <v>58</v>
      </c>
      <c r="C42" s="27">
        <f>(C18+C26+C31+C34+C38+C41)</f>
        <v>57568278.54</v>
      </c>
    </row>
  </sheetData>
  <sheetProtection/>
  <mergeCells count="3">
    <mergeCell ref="A2:C2"/>
    <mergeCell ref="A4:C4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36.7109375" style="0" customWidth="1"/>
    <col min="3" max="8" width="14.7109375" style="0" customWidth="1"/>
  </cols>
  <sheetData>
    <row r="1" ht="15.75" thickBot="1"/>
    <row r="2" spans="1:8" ht="15.75" thickBot="1">
      <c r="A2" s="30" t="s">
        <v>0</v>
      </c>
      <c r="B2" s="30"/>
      <c r="C2" s="30"/>
      <c r="D2" s="30"/>
      <c r="E2" s="30"/>
      <c r="F2" s="30"/>
      <c r="G2" s="30"/>
      <c r="H2" s="30"/>
    </row>
    <row r="3" ht="15.75" thickBot="1"/>
    <row r="4" spans="1:8" ht="15.75" thickBot="1">
      <c r="A4" s="31" t="s">
        <v>59</v>
      </c>
      <c r="B4" s="31"/>
      <c r="C4" s="31"/>
      <c r="D4" s="31"/>
      <c r="E4" s="31"/>
      <c r="F4" s="31"/>
      <c r="G4" s="31"/>
      <c r="H4" s="31"/>
    </row>
    <row r="5" ht="15.75" thickBot="1"/>
    <row r="6" spans="1:8" ht="15.75" thickBot="1">
      <c r="A6" s="31" t="s">
        <v>60</v>
      </c>
      <c r="B6" s="31"/>
      <c r="C6" s="31"/>
      <c r="D6" s="31"/>
      <c r="E6" s="31"/>
      <c r="F6" s="31"/>
      <c r="G6" s="31"/>
      <c r="H6" s="31"/>
    </row>
    <row r="7" ht="15.75" thickBot="1"/>
    <row r="8" spans="1:8" ht="15.75" thickBot="1">
      <c r="A8" s="1"/>
      <c r="B8" s="1"/>
      <c r="C8" s="32" t="s">
        <v>3</v>
      </c>
      <c r="D8" s="32"/>
      <c r="E8" s="32"/>
      <c r="F8" s="32" t="s">
        <v>4</v>
      </c>
      <c r="G8" s="32"/>
      <c r="H8" s="32"/>
    </row>
    <row r="9" spans="1:8" ht="15.75" thickBot="1">
      <c r="A9" s="1"/>
      <c r="B9" s="1"/>
      <c r="C9" s="2" t="s">
        <v>5</v>
      </c>
      <c r="D9" s="2" t="s">
        <v>61</v>
      </c>
      <c r="E9" s="2" t="s">
        <v>62</v>
      </c>
      <c r="F9" s="2" t="s">
        <v>6</v>
      </c>
      <c r="G9" s="2" t="s">
        <v>7</v>
      </c>
      <c r="H9" s="2" t="s">
        <v>5</v>
      </c>
    </row>
    <row r="10" spans="1:8" ht="15.75" thickBot="1">
      <c r="A10" s="4">
        <v>6</v>
      </c>
      <c r="B10" s="4" t="s">
        <v>63</v>
      </c>
      <c r="C10" s="7"/>
      <c r="D10" s="7"/>
      <c r="E10" s="7"/>
      <c r="F10" s="7"/>
      <c r="G10" s="7"/>
      <c r="H10" s="7"/>
    </row>
    <row r="11" spans="1:8" ht="15">
      <c r="A11" s="3" t="s">
        <v>64</v>
      </c>
      <c r="B11" s="5" t="s">
        <v>65</v>
      </c>
      <c r="C11" s="6">
        <v>15252109.62</v>
      </c>
      <c r="D11" s="6">
        <v>8104633.66</v>
      </c>
      <c r="E11" s="6">
        <v>12240544.64</v>
      </c>
      <c r="F11" s="6">
        <v>14558521</v>
      </c>
      <c r="G11" s="6">
        <v>14558521</v>
      </c>
      <c r="H11" s="8">
        <v>14558521</v>
      </c>
    </row>
    <row r="12" spans="1:8" ht="15">
      <c r="A12" s="9" t="s">
        <v>66</v>
      </c>
      <c r="B12" s="10" t="s">
        <v>67</v>
      </c>
      <c r="C12" s="11">
        <v>1866982.46</v>
      </c>
      <c r="D12" s="11">
        <v>715986.42</v>
      </c>
      <c r="E12" s="11">
        <v>1046858.55</v>
      </c>
      <c r="F12" s="11">
        <v>1709013</v>
      </c>
      <c r="G12" s="11">
        <v>1709013</v>
      </c>
      <c r="H12" s="12">
        <v>1709013</v>
      </c>
    </row>
    <row r="13" spans="1:8" ht="15">
      <c r="A13" s="9" t="s">
        <v>68</v>
      </c>
      <c r="B13" s="10" t="s">
        <v>69</v>
      </c>
      <c r="C13" s="11">
        <v>4540152.53</v>
      </c>
      <c r="D13" s="11">
        <v>1754764.95</v>
      </c>
      <c r="E13" s="11">
        <v>2638810.37</v>
      </c>
      <c r="F13" s="11">
        <v>4272953</v>
      </c>
      <c r="G13" s="11">
        <v>4272953</v>
      </c>
      <c r="H13" s="12">
        <v>4272953</v>
      </c>
    </row>
    <row r="14" spans="1:8" ht="15">
      <c r="A14" s="9" t="s">
        <v>70</v>
      </c>
      <c r="B14" s="10" t="s">
        <v>71</v>
      </c>
      <c r="C14" s="11">
        <v>164500</v>
      </c>
      <c r="D14" s="11">
        <v>64430.4</v>
      </c>
      <c r="E14" s="11">
        <v>96645.61</v>
      </c>
      <c r="F14" s="11">
        <v>158500</v>
      </c>
      <c r="G14" s="11">
        <v>158500</v>
      </c>
      <c r="H14" s="12">
        <v>158500</v>
      </c>
    </row>
    <row r="15" spans="1:8" ht="15">
      <c r="A15" s="9" t="s">
        <v>72</v>
      </c>
      <c r="B15" s="10" t="s">
        <v>73</v>
      </c>
      <c r="C15" s="11">
        <v>1437171.08</v>
      </c>
      <c r="D15" s="11">
        <v>507556.48</v>
      </c>
      <c r="E15" s="11">
        <v>723374.99</v>
      </c>
      <c r="F15" s="11">
        <v>1606268</v>
      </c>
      <c r="G15" s="11">
        <v>1606268</v>
      </c>
      <c r="H15" s="12">
        <v>1606268</v>
      </c>
    </row>
    <row r="16" spans="1:8" ht="30">
      <c r="A16" s="9" t="s">
        <v>74</v>
      </c>
      <c r="B16" s="10" t="s">
        <v>75</v>
      </c>
      <c r="C16" s="11">
        <v>786973.21</v>
      </c>
      <c r="D16" s="11">
        <v>568932.73</v>
      </c>
      <c r="E16" s="11">
        <v>801045.66</v>
      </c>
      <c r="F16" s="11">
        <v>787700</v>
      </c>
      <c r="G16" s="11">
        <v>787700</v>
      </c>
      <c r="H16" s="12">
        <v>787700</v>
      </c>
    </row>
    <row r="17" spans="1:8" ht="15">
      <c r="A17" s="9" t="s">
        <v>76</v>
      </c>
      <c r="B17" s="10" t="s">
        <v>77</v>
      </c>
      <c r="C17" s="11">
        <v>3181488.42</v>
      </c>
      <c r="D17" s="11">
        <v>388585.23</v>
      </c>
      <c r="E17" s="11">
        <v>553802.15</v>
      </c>
      <c r="F17" s="11">
        <v>3403961</v>
      </c>
      <c r="G17" s="11">
        <v>3403961</v>
      </c>
      <c r="H17" s="12">
        <v>3403961</v>
      </c>
    </row>
    <row r="18" spans="1:8" ht="45">
      <c r="A18" s="9" t="s">
        <v>78</v>
      </c>
      <c r="B18" s="10" t="s">
        <v>79</v>
      </c>
      <c r="C18" s="11">
        <v>2567263.64</v>
      </c>
      <c r="D18" s="11">
        <v>1508135.06</v>
      </c>
      <c r="E18" s="11">
        <v>2252544.99</v>
      </c>
      <c r="F18" s="11">
        <v>5831032</v>
      </c>
      <c r="G18" s="11">
        <v>5831032</v>
      </c>
      <c r="H18" s="12">
        <v>5831032</v>
      </c>
    </row>
    <row r="19" spans="1:8" ht="15.75" thickBot="1">
      <c r="A19" s="9" t="s">
        <v>80</v>
      </c>
      <c r="B19" s="10" t="s">
        <v>81</v>
      </c>
      <c r="C19" s="11">
        <v>1000</v>
      </c>
      <c r="D19" s="11">
        <v>107.79</v>
      </c>
      <c r="E19" s="11">
        <v>161.69</v>
      </c>
      <c r="F19" s="11">
        <v>1000</v>
      </c>
      <c r="G19" s="11">
        <v>1000</v>
      </c>
      <c r="H19" s="12">
        <v>1000</v>
      </c>
    </row>
    <row r="20" spans="1:8" ht="15.75" thickBot="1">
      <c r="A20" s="13"/>
      <c r="B20" s="1" t="s">
        <v>82</v>
      </c>
      <c r="C20" s="14">
        <f aca="true" t="shared" si="0" ref="C20:H20">SUM(C11:C19)</f>
        <v>29797640.96</v>
      </c>
      <c r="D20" s="14">
        <f t="shared" si="0"/>
        <v>13613132.72</v>
      </c>
      <c r="E20" s="14">
        <f t="shared" si="0"/>
        <v>20353788.650000002</v>
      </c>
      <c r="F20" s="14">
        <f t="shared" si="0"/>
        <v>32328948</v>
      </c>
      <c r="G20" s="14">
        <f t="shared" si="0"/>
        <v>32328948</v>
      </c>
      <c r="H20" s="14">
        <f t="shared" si="0"/>
        <v>32328948</v>
      </c>
    </row>
    <row r="21" spans="1:8" ht="15.75" thickBot="1">
      <c r="A21" s="4">
        <v>7</v>
      </c>
      <c r="B21" s="4" t="s">
        <v>83</v>
      </c>
      <c r="C21" s="7"/>
      <c r="D21" s="7"/>
      <c r="E21" s="7"/>
      <c r="F21" s="7"/>
      <c r="G21" s="7"/>
      <c r="H21" s="7"/>
    </row>
    <row r="22" spans="1:8" ht="30">
      <c r="A22" s="3" t="s">
        <v>84</v>
      </c>
      <c r="B22" s="5" t="s">
        <v>85</v>
      </c>
      <c r="C22" s="6">
        <v>9188572.47</v>
      </c>
      <c r="D22" s="6">
        <v>1946510.41</v>
      </c>
      <c r="E22" s="6">
        <v>2055692.59</v>
      </c>
      <c r="F22" s="6">
        <v>4133134</v>
      </c>
      <c r="G22" s="6">
        <v>4133134</v>
      </c>
      <c r="H22" s="8">
        <v>4133134</v>
      </c>
    </row>
    <row r="23" spans="1:8" ht="15">
      <c r="A23" s="9" t="s">
        <v>86</v>
      </c>
      <c r="B23" s="10" t="s">
        <v>87</v>
      </c>
      <c r="C23" s="11">
        <v>5344733.92</v>
      </c>
      <c r="D23" s="11">
        <v>1101755.46</v>
      </c>
      <c r="E23" s="11">
        <v>1244638.15</v>
      </c>
      <c r="F23" s="11">
        <v>5722884.58</v>
      </c>
      <c r="G23" s="11">
        <v>5722884.58</v>
      </c>
      <c r="H23" s="12">
        <v>5722884.58</v>
      </c>
    </row>
    <row r="24" spans="1:8" ht="30.75" thickBot="1">
      <c r="A24" s="9" t="s">
        <v>88</v>
      </c>
      <c r="B24" s="10" t="s">
        <v>89</v>
      </c>
      <c r="C24" s="11">
        <v>1655365.93</v>
      </c>
      <c r="D24" s="11">
        <v>184505.27</v>
      </c>
      <c r="E24" s="11">
        <v>162428.48</v>
      </c>
      <c r="F24" s="11">
        <v>2088395.2</v>
      </c>
      <c r="G24" s="11">
        <v>2088395.2</v>
      </c>
      <c r="H24" s="12">
        <v>2088395.2</v>
      </c>
    </row>
    <row r="25" spans="1:8" ht="15.75" thickBot="1">
      <c r="A25" s="13"/>
      <c r="B25" s="1" t="s">
        <v>90</v>
      </c>
      <c r="C25" s="14">
        <f aca="true" t="shared" si="1" ref="C25:H25">SUM(C22:C24)</f>
        <v>16188672.32</v>
      </c>
      <c r="D25" s="14">
        <f t="shared" si="1"/>
        <v>3232771.14</v>
      </c>
      <c r="E25" s="14">
        <f t="shared" si="1"/>
        <v>3462759.22</v>
      </c>
      <c r="F25" s="14">
        <f t="shared" si="1"/>
        <v>11944413.78</v>
      </c>
      <c r="G25" s="14">
        <f t="shared" si="1"/>
        <v>11944413.78</v>
      </c>
      <c r="H25" s="14">
        <f t="shared" si="1"/>
        <v>11944413.78</v>
      </c>
    </row>
    <row r="26" spans="1:8" ht="15.75" thickBot="1">
      <c r="A26" s="4">
        <v>8</v>
      </c>
      <c r="B26" s="4" t="s">
        <v>91</v>
      </c>
      <c r="C26" s="7"/>
      <c r="D26" s="7"/>
      <c r="E26" s="7"/>
      <c r="F26" s="7"/>
      <c r="G26" s="7"/>
      <c r="H26" s="7"/>
    </row>
    <row r="27" spans="1:8" ht="15">
      <c r="A27" s="3" t="s">
        <v>92</v>
      </c>
      <c r="B27" s="5" t="s">
        <v>93</v>
      </c>
      <c r="C27" s="6">
        <v>2210858.05</v>
      </c>
      <c r="D27" s="6">
        <v>1842132.68</v>
      </c>
      <c r="E27" s="6">
        <v>2317064.36</v>
      </c>
      <c r="F27" s="6">
        <v>1327080</v>
      </c>
      <c r="G27" s="6">
        <v>1327080</v>
      </c>
      <c r="H27" s="8">
        <v>1327080</v>
      </c>
    </row>
    <row r="28" spans="1:8" ht="15">
      <c r="A28" s="9" t="s">
        <v>94</v>
      </c>
      <c r="B28" s="10" t="s">
        <v>95</v>
      </c>
      <c r="C28" s="11">
        <v>5331605.68</v>
      </c>
      <c r="D28" s="11">
        <v>3388675.12</v>
      </c>
      <c r="E28" s="11">
        <v>5079300.2</v>
      </c>
      <c r="F28" s="11">
        <v>5636606</v>
      </c>
      <c r="G28" s="11">
        <v>5636606</v>
      </c>
      <c r="H28" s="12">
        <v>5636606</v>
      </c>
    </row>
    <row r="29" spans="1:8" ht="60.75" thickBot="1">
      <c r="A29" s="9" t="s">
        <v>96</v>
      </c>
      <c r="B29" s="10" t="s">
        <v>97</v>
      </c>
      <c r="C29" s="11">
        <v>5429124.84</v>
      </c>
      <c r="D29" s="11">
        <v>0</v>
      </c>
      <c r="E29" s="11">
        <v>0</v>
      </c>
      <c r="F29" s="11">
        <v>5249006</v>
      </c>
      <c r="G29" s="11">
        <v>5249006</v>
      </c>
      <c r="H29" s="12">
        <v>5249006</v>
      </c>
    </row>
    <row r="30" spans="1:8" ht="15.75" thickBot="1">
      <c r="A30" s="13"/>
      <c r="B30" s="1" t="s">
        <v>98</v>
      </c>
      <c r="C30" s="14">
        <f aca="true" t="shared" si="2" ref="C30:H30">SUM(C27:C29)</f>
        <v>12971588.57</v>
      </c>
      <c r="D30" s="14">
        <f t="shared" si="2"/>
        <v>5230807.8</v>
      </c>
      <c r="E30" s="14">
        <f t="shared" si="2"/>
        <v>7396364.5600000005</v>
      </c>
      <c r="F30" s="14">
        <f t="shared" si="2"/>
        <v>12212692</v>
      </c>
      <c r="G30" s="14">
        <f t="shared" si="2"/>
        <v>12212692</v>
      </c>
      <c r="H30" s="14">
        <f t="shared" si="2"/>
        <v>12212692</v>
      </c>
    </row>
    <row r="31" spans="1:8" ht="15.75" thickBot="1">
      <c r="A31" s="4">
        <v>9</v>
      </c>
      <c r="B31" s="4" t="s">
        <v>99</v>
      </c>
      <c r="C31" s="7"/>
      <c r="D31" s="7"/>
      <c r="E31" s="7"/>
      <c r="F31" s="7"/>
      <c r="G31" s="7"/>
      <c r="H31" s="7"/>
    </row>
    <row r="32" spans="1:8" ht="60.75" thickBot="1">
      <c r="A32" s="3" t="s">
        <v>100</v>
      </c>
      <c r="B32" s="5" t="s">
        <v>101</v>
      </c>
      <c r="C32" s="6">
        <v>113894.81</v>
      </c>
      <c r="D32" s="6">
        <v>0</v>
      </c>
      <c r="E32" s="6">
        <v>0</v>
      </c>
      <c r="F32" s="6">
        <v>1082224.76</v>
      </c>
      <c r="G32" s="6">
        <v>1082224.76</v>
      </c>
      <c r="H32" s="8">
        <v>1082224.76</v>
      </c>
    </row>
    <row r="33" spans="1:8" ht="15.75" thickBot="1">
      <c r="A33" s="13"/>
      <c r="B33" s="1" t="s">
        <v>102</v>
      </c>
      <c r="C33" s="14">
        <f aca="true" t="shared" si="3" ref="C33:H33">SUM(C32:C32)</f>
        <v>113894.81</v>
      </c>
      <c r="D33" s="14">
        <f t="shared" si="3"/>
        <v>0</v>
      </c>
      <c r="E33" s="14">
        <f t="shared" si="3"/>
        <v>0</v>
      </c>
      <c r="F33" s="14">
        <f t="shared" si="3"/>
        <v>1082224.76</v>
      </c>
      <c r="G33" s="14">
        <f t="shared" si="3"/>
        <v>1082224.76</v>
      </c>
      <c r="H33" s="14">
        <f t="shared" si="3"/>
        <v>1082224.76</v>
      </c>
    </row>
    <row r="34" spans="2:8" ht="15.75" thickBot="1">
      <c r="B34" s="1" t="s">
        <v>58</v>
      </c>
      <c r="C34" s="14">
        <f aca="true" t="shared" si="4" ref="C34:H34">(C20+C25+C30+C33)</f>
        <v>59071796.660000004</v>
      </c>
      <c r="D34" s="14">
        <f t="shared" si="4"/>
        <v>22076711.66</v>
      </c>
      <c r="E34" s="14">
        <f t="shared" si="4"/>
        <v>31212912.43</v>
      </c>
      <c r="F34" s="14">
        <f t="shared" si="4"/>
        <v>57568278.54</v>
      </c>
      <c r="G34" s="14">
        <f t="shared" si="4"/>
        <v>57568278.54</v>
      </c>
      <c r="H34" s="14">
        <f t="shared" si="4"/>
        <v>57568278.54</v>
      </c>
    </row>
  </sheetData>
  <sheetProtection/>
  <mergeCells count="5">
    <mergeCell ref="A2:H2"/>
    <mergeCell ref="A4:H4"/>
    <mergeCell ref="A6:H6"/>
    <mergeCell ref="C8:E8"/>
    <mergeCell ref="F8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36.7109375" style="0" customWidth="1"/>
    <col min="3" max="8" width="14.7109375" style="0" customWidth="1"/>
  </cols>
  <sheetData>
    <row r="1" ht="15.75" thickBot="1"/>
    <row r="2" spans="1:8" ht="15.75" thickBot="1">
      <c r="A2" s="30" t="s">
        <v>0</v>
      </c>
      <c r="B2" s="30"/>
      <c r="C2" s="30"/>
      <c r="D2" s="30"/>
      <c r="E2" s="30"/>
      <c r="F2" s="30"/>
      <c r="G2" s="30"/>
      <c r="H2" s="30"/>
    </row>
    <row r="3" ht="15.75" thickBot="1"/>
    <row r="4" spans="1:8" ht="15.75" thickBot="1">
      <c r="A4" s="31" t="s">
        <v>59</v>
      </c>
      <c r="B4" s="31"/>
      <c r="C4" s="31"/>
      <c r="D4" s="31"/>
      <c r="E4" s="31"/>
      <c r="F4" s="31"/>
      <c r="G4" s="31"/>
      <c r="H4" s="31"/>
    </row>
    <row r="5" ht="15.75" thickBot="1"/>
    <row r="6" spans="1:8" ht="15.75" thickBot="1">
      <c r="A6" s="31" t="s">
        <v>103</v>
      </c>
      <c r="B6" s="31"/>
      <c r="C6" s="31"/>
      <c r="D6" s="31"/>
      <c r="E6" s="31"/>
      <c r="F6" s="31"/>
      <c r="G6" s="31"/>
      <c r="H6" s="31"/>
    </row>
    <row r="7" ht="15.75" thickBot="1"/>
    <row r="8" spans="1:8" ht="15.75" thickBot="1">
      <c r="A8" s="1"/>
      <c r="B8" s="1"/>
      <c r="C8" s="32" t="s">
        <v>3</v>
      </c>
      <c r="D8" s="32"/>
      <c r="E8" s="32"/>
      <c r="F8" s="32" t="s">
        <v>4</v>
      </c>
      <c r="G8" s="32"/>
      <c r="H8" s="32"/>
    </row>
    <row r="9" spans="1:8" ht="15.75" thickBot="1">
      <c r="A9" s="15"/>
      <c r="B9" s="15"/>
      <c r="C9" s="16" t="s">
        <v>5</v>
      </c>
      <c r="D9" s="16" t="s">
        <v>61</v>
      </c>
      <c r="E9" s="16" t="s">
        <v>62</v>
      </c>
      <c r="F9" s="16" t="s">
        <v>6</v>
      </c>
      <c r="G9" s="16" t="s">
        <v>7</v>
      </c>
      <c r="H9" s="16" t="s">
        <v>5</v>
      </c>
    </row>
    <row r="10" spans="1:8" ht="15">
      <c r="A10" s="3" t="s">
        <v>104</v>
      </c>
      <c r="B10" s="5" t="s">
        <v>105</v>
      </c>
      <c r="C10" s="6">
        <v>4831692.46</v>
      </c>
      <c r="D10" s="6">
        <v>2348640.25</v>
      </c>
      <c r="E10" s="6">
        <v>3296949.29</v>
      </c>
      <c r="F10" s="6">
        <v>14665263</v>
      </c>
      <c r="G10" s="6">
        <v>14665263</v>
      </c>
      <c r="H10" s="8">
        <v>14665263</v>
      </c>
    </row>
    <row r="11" spans="1:8" ht="15">
      <c r="A11" s="17" t="s">
        <v>106</v>
      </c>
      <c r="B11" s="10" t="s">
        <v>107</v>
      </c>
      <c r="C11" s="11">
        <v>5752730.76</v>
      </c>
      <c r="D11" s="11">
        <v>3033944.14</v>
      </c>
      <c r="E11" s="11">
        <v>4185593.6</v>
      </c>
      <c r="F11" s="11">
        <v>4455171</v>
      </c>
      <c r="G11" s="11">
        <v>4455171</v>
      </c>
      <c r="H11" s="12">
        <v>4455171</v>
      </c>
    </row>
    <row r="12" spans="1:8" ht="30">
      <c r="A12" s="17" t="s">
        <v>33</v>
      </c>
      <c r="B12" s="10" t="s">
        <v>108</v>
      </c>
      <c r="C12" s="11">
        <v>10136354.74</v>
      </c>
      <c r="D12" s="11">
        <v>4937775.14</v>
      </c>
      <c r="E12" s="11">
        <v>6578633.78</v>
      </c>
      <c r="F12" s="11">
        <v>13424924.55</v>
      </c>
      <c r="G12" s="11">
        <v>13424924.55</v>
      </c>
      <c r="H12" s="12">
        <v>13424924.55</v>
      </c>
    </row>
    <row r="13" spans="1:8" ht="30">
      <c r="A13" s="17" t="s">
        <v>109</v>
      </c>
      <c r="B13" s="10" t="s">
        <v>110</v>
      </c>
      <c r="C13" s="11">
        <v>15848277.24</v>
      </c>
      <c r="D13" s="11">
        <v>5449148.85</v>
      </c>
      <c r="E13" s="11">
        <v>8306186.07</v>
      </c>
      <c r="F13" s="11">
        <v>12244002</v>
      </c>
      <c r="G13" s="11">
        <v>12244002</v>
      </c>
      <c r="H13" s="12">
        <v>12244002</v>
      </c>
    </row>
    <row r="14" spans="1:8" ht="30">
      <c r="A14" s="17" t="s">
        <v>111</v>
      </c>
      <c r="B14" s="10" t="s">
        <v>112</v>
      </c>
      <c r="C14" s="11">
        <v>1139104.48</v>
      </c>
      <c r="D14" s="11">
        <v>279320.12</v>
      </c>
      <c r="E14" s="11">
        <v>238378.25</v>
      </c>
      <c r="F14" s="11">
        <v>1082660.04</v>
      </c>
      <c r="G14" s="11">
        <v>1082660.04</v>
      </c>
      <c r="H14" s="12">
        <v>1082660.04</v>
      </c>
    </row>
    <row r="15" spans="1:8" ht="15">
      <c r="A15" s="17" t="s">
        <v>113</v>
      </c>
      <c r="B15" s="10" t="s">
        <v>114</v>
      </c>
      <c r="C15" s="11">
        <v>8385277.25</v>
      </c>
      <c r="D15" s="11">
        <v>1899510.43</v>
      </c>
      <c r="E15" s="11">
        <v>2460501.69</v>
      </c>
      <c r="F15" s="11">
        <v>8422541.18</v>
      </c>
      <c r="G15" s="11">
        <v>8422541.18</v>
      </c>
      <c r="H15" s="12">
        <v>8422541.18</v>
      </c>
    </row>
    <row r="16" spans="1:8" ht="15">
      <c r="A16" s="17" t="s">
        <v>115</v>
      </c>
      <c r="B16" s="10" t="s">
        <v>116</v>
      </c>
      <c r="C16" s="11">
        <v>1352688.8</v>
      </c>
      <c r="D16" s="11">
        <v>541561.82</v>
      </c>
      <c r="E16" s="11">
        <v>781481.86</v>
      </c>
      <c r="F16" s="11">
        <v>1425346</v>
      </c>
      <c r="G16" s="11">
        <v>1425346</v>
      </c>
      <c r="H16" s="12">
        <v>1425346</v>
      </c>
    </row>
    <row r="17" spans="1:8" ht="15">
      <c r="A17" s="17" t="s">
        <v>117</v>
      </c>
      <c r="B17" s="10" t="s">
        <v>118</v>
      </c>
      <c r="C17" s="11">
        <v>557976.98</v>
      </c>
      <c r="D17" s="11">
        <v>147233.49</v>
      </c>
      <c r="E17" s="11">
        <v>209534.22</v>
      </c>
      <c r="F17" s="11">
        <v>561142.01</v>
      </c>
      <c r="G17" s="11">
        <v>561142.01</v>
      </c>
      <c r="H17" s="12">
        <v>561142.01</v>
      </c>
    </row>
    <row r="18" spans="1:8" ht="15">
      <c r="A18" s="17" t="s">
        <v>119</v>
      </c>
      <c r="B18" s="10" t="s">
        <v>120</v>
      </c>
      <c r="C18" s="11">
        <v>114250</v>
      </c>
      <c r="D18" s="11">
        <v>47555.9</v>
      </c>
      <c r="E18" s="11">
        <v>71333.87</v>
      </c>
      <c r="F18" s="11">
        <v>124200</v>
      </c>
      <c r="G18" s="11">
        <v>124200</v>
      </c>
      <c r="H18" s="12">
        <v>124200</v>
      </c>
    </row>
    <row r="19" spans="1:8" ht="30">
      <c r="A19" s="17" t="s">
        <v>64</v>
      </c>
      <c r="B19" s="10" t="s">
        <v>121</v>
      </c>
      <c r="C19" s="11">
        <v>0</v>
      </c>
      <c r="D19" s="11">
        <v>0</v>
      </c>
      <c r="E19" s="11">
        <v>0</v>
      </c>
      <c r="F19" s="11">
        <v>80804</v>
      </c>
      <c r="G19" s="11">
        <v>80804</v>
      </c>
      <c r="H19" s="12">
        <v>80804</v>
      </c>
    </row>
    <row r="20" spans="1:8" ht="45">
      <c r="A20" s="17" t="s">
        <v>66</v>
      </c>
      <c r="B20" s="10" t="s">
        <v>122</v>
      </c>
      <c r="C20" s="11">
        <v>73799.02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1:8" ht="30">
      <c r="A21" s="17" t="s">
        <v>123</v>
      </c>
      <c r="B21" s="10" t="s">
        <v>124</v>
      </c>
      <c r="C21" s="11">
        <v>10765750.12</v>
      </c>
      <c r="D21" s="11">
        <v>3392021.52</v>
      </c>
      <c r="E21" s="11">
        <v>5084319.8</v>
      </c>
      <c r="F21" s="11">
        <v>0</v>
      </c>
      <c r="G21" s="11">
        <v>0</v>
      </c>
      <c r="H21" s="12">
        <v>0</v>
      </c>
    </row>
    <row r="22" spans="1:8" ht="15.75" thickBot="1">
      <c r="A22" s="17" t="s">
        <v>125</v>
      </c>
      <c r="B22" s="10" t="s">
        <v>126</v>
      </c>
      <c r="C22" s="11">
        <v>113894.81</v>
      </c>
      <c r="D22" s="11">
        <v>0</v>
      </c>
      <c r="E22" s="11">
        <v>0</v>
      </c>
      <c r="F22" s="11">
        <v>1082224.76</v>
      </c>
      <c r="G22" s="11">
        <v>1082224.76</v>
      </c>
      <c r="H22" s="12">
        <v>1082224.76</v>
      </c>
    </row>
    <row r="23" spans="1:8" ht="15.75" thickBot="1">
      <c r="A23" s="18"/>
      <c r="B23" s="1" t="s">
        <v>58</v>
      </c>
      <c r="C23" s="14">
        <f aca="true" t="shared" si="0" ref="C23:H23">SUM(C10:C22)</f>
        <v>59071796.66</v>
      </c>
      <c r="D23" s="14">
        <f t="shared" si="0"/>
        <v>22076711.659999996</v>
      </c>
      <c r="E23" s="14">
        <f t="shared" si="0"/>
        <v>31212912.430000003</v>
      </c>
      <c r="F23" s="14">
        <f t="shared" si="0"/>
        <v>57568278.53999999</v>
      </c>
      <c r="G23" s="14">
        <f t="shared" si="0"/>
        <v>57568278.53999999</v>
      </c>
      <c r="H23" s="14">
        <f t="shared" si="0"/>
        <v>57568278.53999999</v>
      </c>
    </row>
  </sheetData>
  <sheetProtection/>
  <mergeCells count="5">
    <mergeCell ref="A2:H2"/>
    <mergeCell ref="A4:H4"/>
    <mergeCell ref="A6:H6"/>
    <mergeCell ref="C8:E8"/>
    <mergeCell ref="F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ΧΡΗΣΤΗΣ ΤΜ ΕΣΟΔΩΝ</dc:creator>
  <cp:keywords/>
  <dc:description/>
  <cp:lastModifiedBy>ΠΕΤΑΡΟΥΔΗΣ ΧΡΗΣΤΟΣ</cp:lastModifiedBy>
  <dcterms:created xsi:type="dcterms:W3CDTF">2016-11-22T11:04:23Z</dcterms:created>
  <dcterms:modified xsi:type="dcterms:W3CDTF">2017-01-11T13:41:36Z</dcterms:modified>
  <cp:category/>
  <cp:version/>
  <cp:contentType/>
  <cp:contentStatus/>
</cp:coreProperties>
</file>